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atsumi.suginoma\Desktop\"/>
    </mc:Choice>
  </mc:AlternateContent>
  <xr:revisionPtr revIDLastSave="0" documentId="8_{48081EAB-09AC-4934-866F-C23A63203E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記様式第1号_交付申請書" sheetId="3" r:id="rId1"/>
    <sheet name="別記様式第1号別紙_交付申請書内訳" sheetId="4" r:id="rId2"/>
  </sheets>
  <externalReferences>
    <externalReference r:id="rId3"/>
  </externalReferences>
  <definedNames>
    <definedName name="_xlnm.Print_Area" localSheetId="0">別記様式第1号_交付申請書!$A$1:$I$42</definedName>
    <definedName name="_xlnm.Print_Area" localSheetId="1">別記様式第1号別紙_交付申請書内訳!$A$1:$M$33</definedName>
    <definedName name="図１">[1]様式5!$B$50</definedName>
    <definedName name="図３">[1]様式5!$B$50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K14" i="4" l="1"/>
  <c r="K15" i="4" l="1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C5" i="4" l="1"/>
  <c r="L15" i="4" l="1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C6" i="4" l="1"/>
  <c r="L14" i="4"/>
  <c r="J9" i="4" s="1"/>
  <c r="L9" i="4" s="1"/>
  <c r="D19" i="3" l="1"/>
</calcChain>
</file>

<file path=xl/sharedStrings.xml><?xml version="1.0" encoding="utf-8"?>
<sst xmlns="http://schemas.openxmlformats.org/spreadsheetml/2006/main" count="178" uniqueCount="121">
  <si>
    <t>備考</t>
    <rPh sb="0" eb="2">
      <t>ビコウ</t>
    </rPh>
    <phoneticPr fontId="2"/>
  </si>
  <si>
    <t>１　申請額</t>
    <rPh sb="2" eb="5">
      <t>シンセイガク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</si>
  <si>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</si>
  <si>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</si>
  <si>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記</t>
    <rPh sb="0" eb="1">
      <t>キ</t>
    </rPh>
    <phoneticPr fontId="2"/>
  </si>
  <si>
    <t>東京都知事　殿</t>
    <rPh sb="0" eb="3">
      <t>トウキョウト</t>
    </rPh>
    <rPh sb="3" eb="5">
      <t>チジ</t>
    </rPh>
    <rPh sb="6" eb="7">
      <t>ドノ</t>
    </rPh>
    <phoneticPr fontId="2"/>
  </si>
  <si>
    <t>部署名</t>
    <rPh sb="0" eb="2">
      <t>ブショ</t>
    </rPh>
    <rPh sb="2" eb="3">
      <t>メイ</t>
    </rPh>
    <phoneticPr fontId="2"/>
  </si>
  <si>
    <t>担当者</t>
    <rPh sb="0" eb="3">
      <t>タントウシャ</t>
    </rPh>
    <phoneticPr fontId="2"/>
  </si>
  <si>
    <t>TEL</t>
    <phoneticPr fontId="2"/>
  </si>
  <si>
    <t>法人名称</t>
    <rPh sb="0" eb="2">
      <t>ホウジン</t>
    </rPh>
    <rPh sb="2" eb="4">
      <t>メイショウ</t>
    </rPh>
    <phoneticPr fontId="2"/>
  </si>
  <si>
    <t>代表職氏名</t>
    <rPh sb="0" eb="2">
      <t>ダイヒョウ</t>
    </rPh>
    <rPh sb="2" eb="3">
      <t>ショク</t>
    </rPh>
    <rPh sb="3" eb="5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</si>
  <si>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</si>
  <si>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介護支援専門員法定研修受講者氏名</t>
    <rPh sb="2" eb="4">
      <t>シエン</t>
    </rPh>
    <rPh sb="4" eb="7">
      <t>センモンイン</t>
    </rPh>
    <rPh sb="7" eb="9">
      <t>ホウテイ</t>
    </rPh>
    <phoneticPr fontId="2"/>
  </si>
  <si>
    <t>別記様式第１号別紙</t>
    <rPh sb="7" eb="9">
      <t>ベッシ</t>
    </rPh>
    <phoneticPr fontId="2"/>
  </si>
  <si>
    <t>別紙のとおり</t>
    <rPh sb="0" eb="2">
      <t>ベッシ</t>
    </rPh>
    <phoneticPr fontId="2"/>
  </si>
  <si>
    <t>法定研修受講修了（予定）日</t>
    <rPh sb="0" eb="2">
      <t>ホウテイ</t>
    </rPh>
    <rPh sb="6" eb="8">
      <t>シュウリョウ</t>
    </rPh>
    <rPh sb="9" eb="11">
      <t>ヨテイ</t>
    </rPh>
    <phoneticPr fontId="2"/>
  </si>
  <si>
    <t>受講料</t>
    <rPh sb="0" eb="3">
      <t>ジュコウリョウ</t>
    </rPh>
    <phoneticPr fontId="2"/>
  </si>
  <si>
    <t>介護支援専門員登録番号（実務研修の場合受験番号）</t>
    <rPh sb="0" eb="7">
      <t>ｃｍ</t>
    </rPh>
    <rPh sb="7" eb="9">
      <t>トウロク</t>
    </rPh>
    <rPh sb="9" eb="11">
      <t>バンゴウ</t>
    </rPh>
    <rPh sb="12" eb="14">
      <t>ジツム</t>
    </rPh>
    <rPh sb="14" eb="16">
      <t>ケンシュウ</t>
    </rPh>
    <rPh sb="17" eb="19">
      <t>バアイ</t>
    </rPh>
    <rPh sb="19" eb="21">
      <t>ジュケン</t>
    </rPh>
    <rPh sb="21" eb="23">
      <t>バンゴウ</t>
    </rPh>
    <phoneticPr fontId="2"/>
  </si>
  <si>
    <t>都道府県</t>
    <rPh sb="0" eb="4">
      <t>トドウフケン</t>
    </rPh>
    <phoneticPr fontId="2"/>
  </si>
  <si>
    <t>東京都</t>
    <rPh sb="0" eb="3">
      <t>トウキョウト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</si>
  <si>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</si>
  <si>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</si>
  <si>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</si>
  <si>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</si>
  <si>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</si>
  <si>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</si>
  <si>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</si>
  <si>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</si>
  <si>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</si>
  <si>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</si>
  <si>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</si>
  <si>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</si>
  <si>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</si>
  <si>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</si>
  <si>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</si>
  <si>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</si>
  <si>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</si>
  <si>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</si>
  <si>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</si>
  <si>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</si>
  <si>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</si>
  <si>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</si>
  <si>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</si>
  <si>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</si>
  <si>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</si>
  <si>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</si>
  <si>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</si>
  <si>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</si>
  <si>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</si>
  <si>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</si>
  <si>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</si>
  <si>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</si>
  <si>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</si>
  <si>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</si>
  <si>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</si>
  <si>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</si>
  <si>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</si>
  <si>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</si>
  <si>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</si>
  <si>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</si>
  <si>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</si>
  <si>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</si>
  <si>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</si>
  <si>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</si>
  <si>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</si>
  <si>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</si>
  <si>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従事業務</t>
    <rPh sb="0" eb="2">
      <t>ジュウジ</t>
    </rPh>
    <rPh sb="2" eb="4">
      <t>ギョウム</t>
    </rPh>
    <phoneticPr fontId="2"/>
  </si>
  <si>
    <t>２　事業所</t>
    <rPh sb="2" eb="5">
      <t>ジギョウショ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</si>
  <si>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</si>
  <si>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</si>
  <si>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３　内訳</t>
    <rPh sb="2" eb="4">
      <t>ウチワケ</t>
    </rPh>
    <phoneticPr fontId="2"/>
  </si>
  <si>
    <t>４　添付書類</t>
    <rPh sb="2" eb="4">
      <t>テンプ</t>
    </rPh>
    <rPh sb="4" eb="6">
      <t>ショルイ</t>
    </rPh>
    <phoneticPr fontId="2"/>
  </si>
  <si>
    <t>種別等</t>
    <rPh sb="0" eb="2">
      <t>シュベツ</t>
    </rPh>
    <rPh sb="2" eb="3">
      <t>トウ</t>
    </rPh>
    <phoneticPr fontId="2"/>
  </si>
  <si>
    <t>生年月日</t>
    <rPh sb="0" eb="2">
      <t>セイネン</t>
    </rPh>
    <rPh sb="2" eb="4">
      <t>ガッピ</t>
    </rPh>
    <phoneticPr fontId="2"/>
  </si>
  <si>
    <t>事業所登録番号</t>
    <rPh sb="0" eb="3">
      <t>ジギョウショ</t>
    </rPh>
    <rPh sb="3" eb="5">
      <t>トウロク</t>
    </rPh>
    <rPh sb="5" eb="7">
      <t>バンゴウ</t>
    </rPh>
    <phoneticPr fontId="2"/>
  </si>
  <si>
    <t>選定額（合計）</t>
    <rPh sb="0" eb="2">
      <t>センテイ</t>
    </rPh>
    <rPh sb="2" eb="3">
      <t>ガク</t>
    </rPh>
    <rPh sb="4" eb="6">
      <t>ゴウケイ</t>
    </rPh>
    <phoneticPr fontId="2"/>
  </si>
  <si>
    <t>=</t>
    <phoneticPr fontId="2"/>
  </si>
  <si>
    <t>A</t>
    <phoneticPr fontId="2"/>
  </si>
  <si>
    <t>B</t>
    <phoneticPr fontId="2"/>
  </si>
  <si>
    <t>選定額</t>
    <rPh sb="0" eb="2">
      <t>センテイ</t>
    </rPh>
    <rPh sb="2" eb="3">
      <t>ガク</t>
    </rPh>
    <phoneticPr fontId="2"/>
  </si>
  <si>
    <t>事業者負担額(教育訓練給付金の控除を含む)</t>
    <rPh sb="0" eb="3">
      <t>ジギョウシャ</t>
    </rPh>
    <rPh sb="3" eb="5">
      <t>フタン</t>
    </rPh>
    <rPh sb="5" eb="6">
      <t>ガク</t>
    </rPh>
    <rPh sb="15" eb="17">
      <t>コウジョ</t>
    </rPh>
    <rPh sb="18" eb="19">
      <t>フク</t>
    </rPh>
    <phoneticPr fontId="2"/>
  </si>
  <si>
    <t>C(A,Bのうち最小)</t>
    <rPh sb="8" eb="10">
      <t>サイショウ</t>
    </rPh>
    <phoneticPr fontId="2"/>
  </si>
  <si>
    <t>受講料
（円）
（受講者が実施機関に支払う額）</t>
    <rPh sb="9" eb="12">
      <t>ジュコウシャ</t>
    </rPh>
    <rPh sb="13" eb="15">
      <t>ジッシ</t>
    </rPh>
    <rPh sb="15" eb="17">
      <t>キカン</t>
    </rPh>
    <rPh sb="18" eb="20">
      <t>シハラ</t>
    </rPh>
    <rPh sb="21" eb="22">
      <t>ガク</t>
    </rPh>
    <phoneticPr fontId="2"/>
  </si>
  <si>
    <t>介護支援専門員
法定研修名</t>
    <rPh sb="2" eb="7">
      <t>シエンセンモンイン</t>
    </rPh>
    <rPh sb="8" eb="10">
      <t>ホウテイ</t>
    </rPh>
    <rPh sb="12" eb="13">
      <t>メイ</t>
    </rPh>
    <phoneticPr fontId="2"/>
  </si>
  <si>
    <t>研修受講
都道府県</t>
    <rPh sb="0" eb="2">
      <t>ケンシュウ</t>
    </rPh>
    <rPh sb="2" eb="4">
      <t>ジュコウ</t>
    </rPh>
    <rPh sb="5" eb="9">
      <t>トドウフケン</t>
    </rPh>
    <phoneticPr fontId="2"/>
  </si>
  <si>
    <t>事業所名等</t>
    <rPh sb="0" eb="3">
      <t>ジギョウショ</t>
    </rPh>
    <rPh sb="3" eb="4">
      <t>メイ</t>
    </rPh>
    <rPh sb="4" eb="5">
      <t>トウ</t>
    </rPh>
    <phoneticPr fontId="2"/>
  </si>
  <si>
    <t>e-mail</t>
    <phoneticPr fontId="2"/>
  </si>
  <si>
    <t>事業所登録番号</t>
    <rPh sb="0" eb="3">
      <t>ジギョウショ</t>
    </rPh>
    <rPh sb="3" eb="5">
      <t>トウロク</t>
    </rPh>
    <rPh sb="5" eb="7">
      <t>バンゴウ</t>
    </rPh>
    <phoneticPr fontId="2"/>
  </si>
  <si>
    <t>令和６年度介護支援専門員法定研修受講料補助金交付申請書</t>
    <rPh sb="5" eb="7">
      <t>カイゴ</t>
    </rPh>
    <rPh sb="7" eb="12">
      <t>シエンセンモンイン</t>
    </rPh>
    <rPh sb="12" eb="14">
      <t>ホウテイ</t>
    </rPh>
    <rPh sb="14" eb="16">
      <t>ケンシュウ</t>
    </rPh>
    <rPh sb="16" eb="18">
      <t>ジュコウ</t>
    </rPh>
    <rPh sb="18" eb="19">
      <t>リョウ</t>
    </rPh>
    <rPh sb="19" eb="21">
      <t>ホジョ</t>
    </rPh>
    <rPh sb="21" eb="22">
      <t>キン</t>
    </rPh>
    <rPh sb="22" eb="24">
      <t>コウフ</t>
    </rPh>
    <phoneticPr fontId="2"/>
  </si>
  <si>
    <t>別記様式第１号</t>
    <phoneticPr fontId="2"/>
  </si>
  <si>
    <t>令和６年度介護支援専門員法定研修受講料補助金対象職員一覧（交付申請）</t>
    <rPh sb="22" eb="24">
      <t>タイショウ</t>
    </rPh>
    <rPh sb="24" eb="26">
      <t>ショクイン</t>
    </rPh>
    <rPh sb="26" eb="28">
      <t>イチラン</t>
    </rPh>
    <rPh sb="29" eb="31">
      <t>コウフ</t>
    </rPh>
    <rPh sb="31" eb="33">
      <t>シンセイ</t>
    </rPh>
    <phoneticPr fontId="2"/>
  </si>
  <si>
    <t>研修種別</t>
    <rPh sb="0" eb="2">
      <t>ケンシュウ</t>
    </rPh>
    <rPh sb="2" eb="4">
      <t>シュベツ</t>
    </rPh>
    <phoneticPr fontId="2"/>
  </si>
  <si>
    <t>実務研修</t>
    <rPh sb="0" eb="2">
      <t>ジツム</t>
    </rPh>
    <rPh sb="2" eb="4">
      <t>ケンシュウ</t>
    </rPh>
    <phoneticPr fontId="2"/>
  </si>
  <si>
    <t>専門研修Ⅰ</t>
    <rPh sb="0" eb="2">
      <t>センモン</t>
    </rPh>
    <rPh sb="2" eb="4">
      <t>ケンシュウ</t>
    </rPh>
    <phoneticPr fontId="2"/>
  </si>
  <si>
    <t>専門研修Ⅱ</t>
    <rPh sb="0" eb="2">
      <t>センモン</t>
    </rPh>
    <rPh sb="2" eb="4">
      <t>ケンシュウ</t>
    </rPh>
    <phoneticPr fontId="2"/>
  </si>
  <si>
    <t>更新研修（実務経験者向け56時間・前期）</t>
    <rPh sb="0" eb="4">
      <t>コウシンケンシュウ</t>
    </rPh>
    <rPh sb="5" eb="11">
      <t>ジツムケイケンシャム</t>
    </rPh>
    <rPh sb="14" eb="16">
      <t>ジカン</t>
    </rPh>
    <rPh sb="17" eb="19">
      <t>ゼンキ</t>
    </rPh>
    <phoneticPr fontId="2"/>
  </si>
  <si>
    <t>更新研修（実務経験者向け32時間・後期）</t>
    <rPh sb="0" eb="4">
      <t>コウシンケンシュウ</t>
    </rPh>
    <rPh sb="5" eb="11">
      <t>ジツムケイケンシャム</t>
    </rPh>
    <rPh sb="14" eb="16">
      <t>ジカン</t>
    </rPh>
    <rPh sb="17" eb="19">
      <t>コウキ</t>
    </rPh>
    <phoneticPr fontId="2"/>
  </si>
  <si>
    <t>更新研修（実務経験者向け88時間)</t>
    <rPh sb="0" eb="4">
      <t>コウシンケンシュウ</t>
    </rPh>
    <rPh sb="5" eb="11">
      <t>ジツムケイケンシャム</t>
    </rPh>
    <rPh sb="14" eb="16">
      <t>ジカン</t>
    </rPh>
    <phoneticPr fontId="2"/>
  </si>
  <si>
    <t>更新研修（実務未経験者向け54時間）</t>
    <rPh sb="0" eb="4">
      <t>コウシンケンシュウ</t>
    </rPh>
    <rPh sb="5" eb="7">
      <t>ジツム</t>
    </rPh>
    <rPh sb="7" eb="11">
      <t>ミケイケンシャ</t>
    </rPh>
    <rPh sb="11" eb="12">
      <t>ム</t>
    </rPh>
    <rPh sb="15" eb="17">
      <t>ジカン</t>
    </rPh>
    <phoneticPr fontId="2"/>
  </si>
  <si>
    <t>再研修</t>
    <rPh sb="0" eb="1">
      <t>サイ</t>
    </rPh>
    <rPh sb="1" eb="3">
      <t>ケンシュウ</t>
    </rPh>
    <phoneticPr fontId="2"/>
  </si>
  <si>
    <t>主任研修</t>
    <rPh sb="0" eb="2">
      <t>シュニン</t>
    </rPh>
    <rPh sb="2" eb="4">
      <t>ケンシュウ</t>
    </rPh>
    <phoneticPr fontId="2"/>
  </si>
  <si>
    <t>主任更新研修</t>
    <rPh sb="0" eb="2">
      <t>シュニン</t>
    </rPh>
    <rPh sb="2" eb="4">
      <t>コウシン</t>
    </rPh>
    <rPh sb="4" eb="6">
      <t>ケンシュウ</t>
    </rPh>
    <phoneticPr fontId="2"/>
  </si>
  <si>
    <t>（１）（別記様式第１号）令和６年度介護支援専門員法定研修受講料補助金交付申請書（本様式）</t>
    <rPh sb="4" eb="6">
      <t>ベッキ</t>
    </rPh>
    <rPh sb="6" eb="8">
      <t>ヨウシキ</t>
    </rPh>
    <rPh sb="8" eb="9">
      <t>ダイ</t>
    </rPh>
    <rPh sb="10" eb="11">
      <t>ゴウ</t>
    </rPh>
    <rPh sb="12" eb="14">
      <t>レイワ</t>
    </rPh>
    <rPh sb="15" eb="17">
      <t>ネンド</t>
    </rPh>
    <rPh sb="17" eb="19">
      <t>カイゴ</t>
    </rPh>
    <rPh sb="19" eb="21">
      <t>シエン</t>
    </rPh>
    <rPh sb="21" eb="24">
      <t>センモンイン</t>
    </rPh>
    <rPh sb="24" eb="26">
      <t>ホウテイ</t>
    </rPh>
    <rPh sb="26" eb="28">
      <t>ケンシュウ</t>
    </rPh>
    <rPh sb="28" eb="30">
      <t>ジュコウ</t>
    </rPh>
    <rPh sb="30" eb="31">
      <t>リョウ</t>
    </rPh>
    <rPh sb="31" eb="34">
      <t>ホジョキン</t>
    </rPh>
    <rPh sb="34" eb="36">
      <t>コウフ</t>
    </rPh>
    <rPh sb="36" eb="39">
      <t>シンセイショ</t>
    </rPh>
    <rPh sb="40" eb="41">
      <t>ホン</t>
    </rPh>
    <rPh sb="41" eb="43">
      <t>ヨウシキ</t>
    </rPh>
    <phoneticPr fontId="2"/>
  </si>
  <si>
    <t>（２）（別記様式第１号別紙）令和６年度介護支援専門員法定研修受講料補助金対象職員一覧（交付申請）</t>
    <rPh sb="4" eb="6">
      <t>ベッキ</t>
    </rPh>
    <rPh sb="6" eb="8">
      <t>ヨウシキ</t>
    </rPh>
    <rPh sb="8" eb="9">
      <t>ダイ</t>
    </rPh>
    <rPh sb="10" eb="11">
      <t>ゴウ</t>
    </rPh>
    <rPh sb="11" eb="13">
      <t>ベッシ</t>
    </rPh>
    <phoneticPr fontId="2"/>
  </si>
  <si>
    <t>（３）法定研修受講決定通知（写し）※既に受講決定している場合に限る</t>
    <rPh sb="3" eb="5">
      <t>ホウテイ</t>
    </rPh>
    <rPh sb="5" eb="7">
      <t>ケンシュウ</t>
    </rPh>
    <rPh sb="7" eb="9">
      <t>ジュコウ</t>
    </rPh>
    <rPh sb="9" eb="11">
      <t>ケッテイ</t>
    </rPh>
    <rPh sb="11" eb="13">
      <t>ツウチ</t>
    </rPh>
    <rPh sb="14" eb="15">
      <t>ウツ</t>
    </rPh>
    <rPh sb="18" eb="19">
      <t>スデ</t>
    </rPh>
    <rPh sb="20" eb="22">
      <t>ジュコウ</t>
    </rPh>
    <rPh sb="22" eb="24">
      <t>ケッテイ</t>
    </rPh>
    <rPh sb="28" eb="30">
      <t>バアイ</t>
    </rPh>
    <rPh sb="31" eb="32">
      <t>カギ</t>
    </rPh>
    <phoneticPr fontId="2"/>
  </si>
  <si>
    <t>（４）介護支援専門員証（写し）または介護支援専門員試験合格通知（写し）</t>
    <rPh sb="3" eb="10">
      <t>カイゴシエンセンモンイン</t>
    </rPh>
    <rPh sb="10" eb="11">
      <t>アカシ</t>
    </rPh>
    <rPh sb="12" eb="13">
      <t>ウツ</t>
    </rPh>
    <rPh sb="18" eb="25">
      <t>カイゴシエンセンモンイン</t>
    </rPh>
    <rPh sb="25" eb="27">
      <t>シケン</t>
    </rPh>
    <rPh sb="27" eb="29">
      <t>ゴウカク</t>
    </rPh>
    <rPh sb="29" eb="31">
      <t>ツウチ</t>
    </rPh>
    <rPh sb="32" eb="33">
      <t>ウツ</t>
    </rPh>
    <phoneticPr fontId="2"/>
  </si>
  <si>
    <t>提出時チェック欄</t>
    <rPh sb="0" eb="2">
      <t>テイシュツ</t>
    </rPh>
    <rPh sb="2" eb="3">
      <t>ジ</t>
    </rPh>
    <rPh sb="7" eb="8">
      <t>ラン</t>
    </rPh>
    <phoneticPr fontId="2"/>
  </si>
  <si>
    <t>都道府県</t>
    <rPh sb="0" eb="4">
      <t>トドウフケン</t>
    </rPh>
    <phoneticPr fontId="2"/>
  </si>
  <si>
    <t>東京都</t>
    <rPh sb="0" eb="3">
      <t>トウキョウト</t>
    </rPh>
    <phoneticPr fontId="2"/>
  </si>
  <si>
    <t>（５）雇用契約書（写し）</t>
    <rPh sb="3" eb="5">
      <t>コヨウ</t>
    </rPh>
    <rPh sb="5" eb="8">
      <t>ケイヤクショ</t>
    </rPh>
    <rPh sb="9" eb="10">
      <t>ウツ</t>
    </rPh>
    <phoneticPr fontId="2"/>
  </si>
  <si>
    <t>　このことについて、令和６年度介護支援専門員法定研修受講料補助交付要綱第１１条に基づき、下記のとおり補助金の交付申請をします。なお、申請においては、同要綱第１０条但書に定める事項に該当しないことを誓約いたします。</t>
    <rPh sb="28" eb="29">
      <t>リョウ</t>
    </rPh>
    <rPh sb="38" eb="39">
      <t>ジョウ</t>
    </rPh>
    <rPh sb="80" eb="81">
      <t>ジョウ</t>
    </rPh>
    <phoneticPr fontId="2"/>
  </si>
  <si>
    <r>
      <rPr>
        <sz val="11"/>
        <rFont val="ＭＳ Ｐ明朝"/>
        <family val="1"/>
        <charset val="128"/>
      </rPr>
      <t>令和</t>
    </r>
    <r>
      <rPr>
        <sz val="11"/>
        <rFont val="Century"/>
        <family val="1"/>
      </rPr>
      <t>6</t>
    </r>
    <r>
      <rPr>
        <sz val="11"/>
        <rFont val="ＭＳ Ｐ明朝"/>
        <family val="1"/>
        <charset val="128"/>
      </rPr>
      <t>年　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月　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日</t>
    </r>
    <rPh sb="0" eb="1">
      <t>レイワ</t>
    </rPh>
    <rPh sb="2" eb="3">
      <t>ネン</t>
    </rPh>
    <rPh sb="4" eb="5">
      <t>ツキ</t>
    </rPh>
    <rPh sb="7" eb="8">
      <t>ヒ</t>
    </rPh>
    <phoneticPr fontId="2"/>
  </si>
  <si>
    <t>＊事業所の事務取扱者</t>
    <phoneticPr fontId="2"/>
  </si>
  <si>
    <t>印</t>
    <rPh sb="0" eb="1">
      <t>イン</t>
    </rPh>
    <phoneticPr fontId="2"/>
  </si>
  <si>
    <t>（６）印鑑証明書（原本）※取得から３か月以内のもの</t>
    <rPh sb="3" eb="5">
      <t>インカン</t>
    </rPh>
    <rPh sb="5" eb="8">
      <t>ショウメイショ</t>
    </rPh>
    <rPh sb="9" eb="11">
      <t>ゲンポン</t>
    </rPh>
    <rPh sb="13" eb="15">
      <t>シュトク</t>
    </rPh>
    <rPh sb="19" eb="20">
      <t>ツキ</t>
    </rPh>
    <rPh sb="20" eb="22">
      <t>イナイ</t>
    </rPh>
    <phoneticPr fontId="2"/>
  </si>
  <si>
    <t>交付申請額（百円未満切捨て）</t>
    <rPh sb="0" eb="2">
      <t>コウフ</t>
    </rPh>
    <rPh sb="2" eb="4">
      <t>シンセイ</t>
    </rPh>
    <rPh sb="4" eb="5">
      <t>ガク</t>
    </rPh>
    <rPh sb="6" eb="7">
      <t>ヒャク</t>
    </rPh>
    <rPh sb="7" eb="8">
      <t>エン</t>
    </rPh>
    <rPh sb="8" eb="10">
      <t>ミマン</t>
    </rPh>
    <rPh sb="10" eb="12">
      <t>キリス</t>
    </rPh>
    <phoneticPr fontId="2"/>
  </si>
  <si>
    <t>※百円未満切り捨て</t>
    <rPh sb="1" eb="2">
      <t>ヒャク</t>
    </rPh>
    <phoneticPr fontId="2"/>
  </si>
  <si>
    <t>補助基準額
の3/4</t>
    <phoneticPr fontId="2"/>
  </si>
  <si>
    <t>研修種別</t>
    <rPh sb="0" eb="2">
      <t>ケンシュウ</t>
    </rPh>
    <rPh sb="2" eb="4">
      <t>シュベツ</t>
    </rPh>
    <phoneticPr fontId="2"/>
  </si>
  <si>
    <t>更新研修（実務経験者向け88時間）</t>
    <phoneticPr fontId="2"/>
  </si>
  <si>
    <t>補助基準額
の3/4</t>
    <rPh sb="0" eb="2">
      <t>ホジョ</t>
    </rPh>
    <rPh sb="2" eb="4">
      <t>キジュン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</si>
</sst>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Century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9" fillId="2" borderId="0" xfId="0" applyFont="1" applyFill="1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38" fontId="10" fillId="0" borderId="8" xfId="0" applyNumberFormat="1" applyFont="1" applyBorder="1">
      <alignment vertical="center"/>
    </xf>
    <xf numFmtId="38" fontId="10" fillId="0" borderId="6" xfId="1" applyFont="1" applyBorder="1" applyProtection="1">
      <alignment vertical="center"/>
    </xf>
    <xf numFmtId="49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38" fontId="10" fillId="0" borderId="1" xfId="1" applyFont="1" applyFill="1" applyBorder="1" applyAlignment="1" applyProtection="1">
      <alignment horizontal="right" vertical="center" shrinkToFit="1"/>
    </xf>
    <xf numFmtId="38" fontId="10" fillId="2" borderId="1" xfId="1" applyFont="1" applyFill="1" applyBorder="1" applyAlignment="1" applyProtection="1">
      <alignment horizontal="right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38" fontId="4" fillId="0" borderId="0" xfId="1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horizontal="center" vertical="center"/>
    </xf>
    <xf numFmtId="38" fontId="10" fillId="4" borderId="1" xfId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Protection="1">
      <alignment vertical="center"/>
      <protection locked="0"/>
    </xf>
    <xf numFmtId="38" fontId="10" fillId="0" borderId="0" xfId="0" applyNumberFormat="1" applyFont="1">
      <alignment vertical="center"/>
    </xf>
    <xf numFmtId="49" fontId="8" fillId="2" borderId="3" xfId="2" applyNumberForma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3" fillId="2" borderId="0" xfId="0" quotePrefix="1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8" fontId="3" fillId="0" borderId="2" xfId="1" applyFont="1" applyBorder="1" applyAlignment="1" applyProtection="1">
      <alignment horizontal="right" vertical="center"/>
    </xf>
    <xf numFmtId="0" fontId="12" fillId="0" borderId="0" xfId="0" applyFont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view="pageBreakPreview" zoomScale="70" zoomScaleNormal="70" zoomScaleSheetLayoutView="70" workbookViewId="0">
      <selection activeCell="D19" sqref="D19:E19"/>
    </sheetView>
  </sheetViews>
  <sheetFormatPr defaultColWidth="2.25" defaultRowHeight="18" customHeight="1" x14ac:dyDescent="0.4"/>
  <cols>
    <col min="1" max="1" width="2.625" style="1" customWidth="1"/>
    <col min="2" max="7" width="11" style="1" customWidth="1"/>
    <col min="8" max="8" width="16.125" style="1" customWidth="1"/>
    <col min="9" max="9" width="14.375" style="1" customWidth="1"/>
    <col min="10" max="16384" width="2.25" style="1"/>
  </cols>
  <sheetData>
    <row r="1" spans="1:10" ht="18" customHeight="1" x14ac:dyDescent="0.4">
      <c r="A1" s="3"/>
      <c r="I1" s="2" t="s">
        <v>89</v>
      </c>
    </row>
    <row r="2" spans="1:10" ht="5.0999999999999996" customHeight="1" x14ac:dyDescent="0.4"/>
    <row r="3" spans="1:10" ht="18" customHeight="1" x14ac:dyDescent="0.4">
      <c r="H3" s="53" t="s">
        <v>111</v>
      </c>
      <c r="I3" s="53"/>
    </row>
    <row r="4" spans="1:10" ht="18" customHeight="1" x14ac:dyDescent="0.4">
      <c r="A4" s="3" t="s">
        <v>5</v>
      </c>
    </row>
    <row r="5" spans="1:10" ht="18" customHeight="1" x14ac:dyDescent="0.4">
      <c r="E5" s="3" t="s">
        <v>9</v>
      </c>
      <c r="F5" s="48"/>
      <c r="G5" s="48"/>
      <c r="H5" s="48"/>
      <c r="I5" s="48"/>
    </row>
    <row r="6" spans="1:10" ht="18" customHeight="1" x14ac:dyDescent="0.4">
      <c r="E6" s="3" t="s">
        <v>11</v>
      </c>
      <c r="F6" s="48"/>
      <c r="G6" s="48"/>
      <c r="H6" s="48"/>
      <c r="I6" s="48"/>
    </row>
    <row r="7" spans="1:10" ht="18" customHeight="1" x14ac:dyDescent="0.4">
      <c r="E7" s="3"/>
      <c r="F7" s="48"/>
      <c r="G7" s="48"/>
      <c r="H7" s="48"/>
      <c r="I7" s="48"/>
    </row>
    <row r="8" spans="1:10" ht="18" customHeight="1" x14ac:dyDescent="0.4">
      <c r="E8" s="3" t="s">
        <v>10</v>
      </c>
      <c r="F8" s="48"/>
      <c r="G8" s="48"/>
      <c r="H8" s="48"/>
      <c r="I8" s="4" t="s">
        <v>113</v>
      </c>
      <c r="J8" s="10"/>
    </row>
    <row r="9" spans="1:10" ht="9" customHeight="1" x14ac:dyDescent="0.4"/>
    <row r="10" spans="1:10" ht="18" customHeight="1" x14ac:dyDescent="0.4">
      <c r="A10" s="55" t="s">
        <v>88</v>
      </c>
      <c r="B10" s="56"/>
      <c r="C10" s="56"/>
      <c r="D10" s="56"/>
      <c r="E10" s="56"/>
      <c r="F10" s="56"/>
      <c r="G10" s="56"/>
      <c r="H10" s="56"/>
      <c r="I10" s="56"/>
    </row>
    <row r="11" spans="1:10" ht="9" customHeight="1" x14ac:dyDescent="0.4"/>
    <row r="12" spans="1:10" ht="18" customHeight="1" x14ac:dyDescent="0.4">
      <c r="A12" s="57" t="s">
        <v>110</v>
      </c>
      <c r="B12" s="57"/>
      <c r="C12" s="57"/>
      <c r="D12" s="57"/>
      <c r="E12" s="57"/>
      <c r="F12" s="57"/>
      <c r="G12" s="57"/>
      <c r="H12" s="57"/>
      <c r="I12" s="57"/>
    </row>
    <row r="13" spans="1:10" ht="18" customHeight="1" x14ac:dyDescent="0.4">
      <c r="A13" s="57"/>
      <c r="B13" s="57"/>
      <c r="C13" s="57"/>
      <c r="D13" s="57"/>
      <c r="E13" s="57"/>
      <c r="F13" s="57"/>
      <c r="G13" s="57"/>
      <c r="H13" s="57"/>
      <c r="I13" s="57"/>
    </row>
    <row r="14" spans="1:10" ht="18" customHeight="1" x14ac:dyDescent="0.4">
      <c r="A14" s="57"/>
      <c r="B14" s="57"/>
      <c r="C14" s="57"/>
      <c r="D14" s="57"/>
      <c r="E14" s="57"/>
      <c r="F14" s="57"/>
      <c r="G14" s="57"/>
      <c r="H14" s="57"/>
      <c r="I14" s="57"/>
    </row>
    <row r="15" spans="1:10" ht="18" customHeight="1" x14ac:dyDescent="0.4">
      <c r="A15" s="57"/>
      <c r="B15" s="57"/>
      <c r="C15" s="57"/>
      <c r="D15" s="57"/>
      <c r="E15" s="57"/>
      <c r="F15" s="57"/>
      <c r="G15" s="57"/>
      <c r="H15" s="57"/>
      <c r="I15" s="57"/>
    </row>
    <row r="16" spans="1:10" ht="9" customHeight="1" x14ac:dyDescent="0.4"/>
    <row r="17" spans="1:10" ht="18" customHeight="1" x14ac:dyDescent="0.4">
      <c r="A17" s="55" t="s">
        <v>4</v>
      </c>
      <c r="B17" s="56"/>
      <c r="C17" s="56"/>
      <c r="D17" s="56"/>
      <c r="E17" s="56"/>
      <c r="F17" s="56"/>
      <c r="G17" s="56"/>
      <c r="H17" s="56"/>
      <c r="I17" s="56"/>
    </row>
    <row r="18" spans="1:10" ht="9" customHeight="1" x14ac:dyDescent="0.4"/>
    <row r="19" spans="1:10" ht="18" customHeight="1" x14ac:dyDescent="0.4">
      <c r="A19" s="3" t="s">
        <v>1</v>
      </c>
      <c r="B19" s="13"/>
      <c r="C19" s="15" t="s">
        <v>2</v>
      </c>
      <c r="D19" s="58">
        <f>別記様式第1号別紙_交付申請書内訳!L9</f>
        <v>0</v>
      </c>
      <c r="E19" s="58"/>
      <c r="F19" s="14" t="s">
        <v>3</v>
      </c>
    </row>
    <row r="20" spans="1:10" ht="18" customHeight="1" x14ac:dyDescent="0.4">
      <c r="C20" s="5"/>
      <c r="F20" s="3" t="s">
        <v>116</v>
      </c>
      <c r="H20" s="3"/>
    </row>
    <row r="21" spans="1:10" ht="18" customHeight="1" x14ac:dyDescent="0.4">
      <c r="A21" s="3" t="s">
        <v>67</v>
      </c>
    </row>
    <row r="22" spans="1:10" customFormat="1" ht="18" customHeight="1" x14ac:dyDescent="0.4">
      <c r="B22" s="8" t="s">
        <v>68</v>
      </c>
      <c r="C22" s="48"/>
      <c r="D22" s="48"/>
      <c r="E22" s="48"/>
    </row>
    <row r="23" spans="1:10" customFormat="1" ht="18" customHeight="1" x14ac:dyDescent="0.4">
      <c r="B23" s="8" t="s">
        <v>69</v>
      </c>
      <c r="C23" s="48"/>
      <c r="D23" s="48"/>
      <c r="E23" s="48"/>
      <c r="F23" s="48"/>
    </row>
    <row r="24" spans="1:10" customFormat="1" ht="18" customHeight="1" x14ac:dyDescent="0.4">
      <c r="B24" s="8" t="s">
        <v>72</v>
      </c>
      <c r="C24" s="54"/>
      <c r="D24" s="54"/>
      <c r="E24" s="54"/>
      <c r="F24" s="54"/>
    </row>
    <row r="25" spans="1:10" customFormat="1" ht="26.45" customHeight="1" x14ac:dyDescent="0.4">
      <c r="B25" s="9" t="s">
        <v>74</v>
      </c>
      <c r="C25" s="48"/>
      <c r="D25" s="48"/>
      <c r="E25" s="48"/>
      <c r="F25" s="48"/>
    </row>
    <row r="26" spans="1:10" customFormat="1" ht="9" customHeight="1" x14ac:dyDescent="0.4"/>
    <row r="27" spans="1:10" ht="18" customHeight="1" x14ac:dyDescent="0.4">
      <c r="A27" s="3" t="s">
        <v>70</v>
      </c>
    </row>
    <row r="28" spans="1:10" customFormat="1" ht="18" customHeight="1" x14ac:dyDescent="0.4">
      <c r="B28" s="8" t="s">
        <v>14</v>
      </c>
    </row>
    <row r="29" spans="1:10" customFormat="1" ht="30.6" customHeight="1" thickBot="1" x14ac:dyDescent="0.45"/>
    <row r="30" spans="1:10" ht="18" customHeight="1" thickBot="1" x14ac:dyDescent="0.45">
      <c r="A30" s="3" t="s">
        <v>71</v>
      </c>
      <c r="I30" s="20" t="s">
        <v>106</v>
      </c>
      <c r="J30" s="3"/>
    </row>
    <row r="31" spans="1:10" ht="18" customHeight="1" x14ac:dyDescent="0.4">
      <c r="A31" s="16" t="s">
        <v>102</v>
      </c>
      <c r="B31" s="17"/>
      <c r="C31" s="17"/>
      <c r="D31" s="17"/>
      <c r="E31" s="17"/>
      <c r="F31" s="17"/>
      <c r="G31" s="17"/>
      <c r="H31" s="19"/>
      <c r="I31" s="35"/>
      <c r="J31" s="11"/>
    </row>
    <row r="32" spans="1:10" ht="18" customHeight="1" x14ac:dyDescent="0.4">
      <c r="A32" s="16" t="s">
        <v>103</v>
      </c>
      <c r="B32" s="17"/>
      <c r="C32" s="17"/>
      <c r="D32" s="17"/>
      <c r="E32" s="17"/>
      <c r="F32" s="17"/>
      <c r="G32" s="17"/>
      <c r="H32" s="19"/>
      <c r="I32" s="36"/>
      <c r="J32" s="11"/>
    </row>
    <row r="33" spans="1:16" ht="18" customHeight="1" x14ac:dyDescent="0.4">
      <c r="A33" s="51" t="s">
        <v>104</v>
      </c>
      <c r="B33" s="52"/>
      <c r="C33" s="52"/>
      <c r="D33" s="52"/>
      <c r="E33" s="52"/>
      <c r="F33" s="52"/>
      <c r="G33" s="52"/>
      <c r="H33" s="52"/>
      <c r="I33" s="36"/>
      <c r="J33" s="11"/>
    </row>
    <row r="34" spans="1:16" ht="18" customHeight="1" x14ac:dyDescent="0.4">
      <c r="A34" s="51" t="s">
        <v>105</v>
      </c>
      <c r="B34" s="52"/>
      <c r="C34" s="52"/>
      <c r="D34" s="52"/>
      <c r="E34" s="52"/>
      <c r="F34" s="52"/>
      <c r="G34" s="52"/>
      <c r="H34" s="52"/>
      <c r="I34" s="37"/>
      <c r="J34" s="11"/>
    </row>
    <row r="35" spans="1:16" ht="18" customHeight="1" x14ac:dyDescent="0.4">
      <c r="A35" s="51" t="s">
        <v>109</v>
      </c>
      <c r="B35" s="52"/>
      <c r="C35" s="52"/>
      <c r="D35" s="52"/>
      <c r="E35" s="52"/>
      <c r="F35" s="52"/>
      <c r="G35" s="52"/>
      <c r="H35" s="52"/>
      <c r="I35" s="37"/>
      <c r="J35" s="11"/>
    </row>
    <row r="36" spans="1:16" ht="18" customHeight="1" thickBot="1" x14ac:dyDescent="0.45">
      <c r="A36" s="51" t="s">
        <v>114</v>
      </c>
      <c r="B36" s="52"/>
      <c r="C36" s="52"/>
      <c r="D36" s="52"/>
      <c r="E36" s="52"/>
      <c r="F36" s="52"/>
      <c r="G36" s="52"/>
      <c r="H36" s="52"/>
      <c r="I36" s="38"/>
      <c r="P36" s="13"/>
    </row>
    <row r="37" spans="1:16" ht="39.6" customHeight="1" x14ac:dyDescent="0.4">
      <c r="A37" s="18"/>
      <c r="B37" s="18"/>
      <c r="C37" s="18"/>
      <c r="D37" s="18"/>
      <c r="E37" s="18"/>
      <c r="F37" s="18"/>
      <c r="G37" s="18"/>
      <c r="H37" s="18"/>
      <c r="P37" s="13"/>
    </row>
    <row r="38" spans="1:16" ht="18" customHeight="1" x14ac:dyDescent="0.4">
      <c r="E38" s="3" t="s">
        <v>112</v>
      </c>
    </row>
    <row r="39" spans="1:16" ht="18" customHeight="1" x14ac:dyDescent="0.4">
      <c r="E39" s="7" t="s">
        <v>6</v>
      </c>
      <c r="F39" s="50"/>
      <c r="G39" s="46"/>
      <c r="H39" s="46"/>
      <c r="I39" s="47"/>
    </row>
    <row r="40" spans="1:16" ht="18" customHeight="1" x14ac:dyDescent="0.4">
      <c r="E40" s="7" t="s">
        <v>7</v>
      </c>
      <c r="F40" s="50"/>
      <c r="G40" s="46"/>
      <c r="H40" s="46"/>
      <c r="I40" s="47"/>
    </row>
    <row r="41" spans="1:16" ht="18" customHeight="1" x14ac:dyDescent="0.4">
      <c r="E41" s="6" t="s">
        <v>8</v>
      </c>
      <c r="F41" s="49"/>
      <c r="G41" s="46"/>
      <c r="H41" s="46"/>
      <c r="I41" s="47"/>
    </row>
    <row r="42" spans="1:16" ht="18" customHeight="1" x14ac:dyDescent="0.4">
      <c r="E42" s="6" t="s">
        <v>86</v>
      </c>
      <c r="F42" s="45"/>
      <c r="G42" s="46"/>
      <c r="H42" s="46"/>
      <c r="I42" s="47"/>
    </row>
  </sheetData>
  <sheetProtection sheet="1" objects="1" scenarios="1"/>
  <mergeCells count="22">
    <mergeCell ref="C23:F23"/>
    <mergeCell ref="C24:D24"/>
    <mergeCell ref="A10:I10"/>
    <mergeCell ref="A12:I15"/>
    <mergeCell ref="A17:I17"/>
    <mergeCell ref="D19:E19"/>
    <mergeCell ref="C22:E22"/>
    <mergeCell ref="E24:F24"/>
    <mergeCell ref="H3:I3"/>
    <mergeCell ref="F5:I5"/>
    <mergeCell ref="F6:I6"/>
    <mergeCell ref="F7:I7"/>
    <mergeCell ref="F8:H8"/>
    <mergeCell ref="F42:I42"/>
    <mergeCell ref="C25:F25"/>
    <mergeCell ref="F41:I41"/>
    <mergeCell ref="F40:I40"/>
    <mergeCell ref="F39:I39"/>
    <mergeCell ref="A33:H33"/>
    <mergeCell ref="A36:H36"/>
    <mergeCell ref="A34:H34"/>
    <mergeCell ref="A35:H35"/>
  </mergeCells>
  <phoneticPr fontId="2"/>
  <dataValidations count="3">
    <dataValidation type="list" allowBlank="1" showInputMessage="1" showErrorMessage="1" sqref="C24:D24" xr:uid="{00000000-0002-0000-0000-000000000000}">
      <formula1>"居宅介護支援事業所,地域包括支援センター,短期入所生活介護（介護予防含む）,特定施設入居者生活介護（介護予防含む）,小規模多機能型居宅介護（介護予防含む）,認知症対応型共同生活介護（介護予防含む）,看護小規模多機能型居宅介護,地域密着型特定施設入居者生活介護,地域密着型介護老人福祉施設,介護老人福祉施設,介護老人保健施設,介護医療院,その他"</formula1>
    </dataValidation>
    <dataValidation type="list" allowBlank="1" showInputMessage="1" sqref="J31:J35" xr:uid="{00000000-0002-0000-0000-000001000000}">
      <formula1>#REF!</formula1>
    </dataValidation>
    <dataValidation type="list" allowBlank="1" showInputMessage="1" showErrorMessage="1" sqref="I31:I36" xr:uid="{00000000-0002-0000-0000-000002000000}">
      <formula1>"✔"</formula1>
    </dataValidation>
  </dataValidations>
  <printOptions horizontalCentered="1"/>
  <pageMargins left="0.59055118110236227" right="0.39370078740157483" top="0.74803149606299213" bottom="0.74803149606299213" header="0.31496062992125984" footer="0.31496062992125984"/>
  <pageSetup paperSize="9" scale="8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8"/>
  <sheetViews>
    <sheetView view="pageBreakPreview" zoomScale="66" zoomScaleNormal="70" zoomScaleSheetLayoutView="66" workbookViewId="0">
      <selection activeCell="K14" sqref="K14"/>
    </sheetView>
  </sheetViews>
  <sheetFormatPr defaultColWidth="2.25" defaultRowHeight="18" customHeight="1" x14ac:dyDescent="0.4"/>
  <cols>
    <col min="1" max="1" width="3.75" style="3" customWidth="1"/>
    <col min="2" max="2" width="18.125" style="3" customWidth="1"/>
    <col min="3" max="3" width="11" style="3" customWidth="1"/>
    <col min="4" max="4" width="15.625" style="3" customWidth="1"/>
    <col min="5" max="5" width="27.875" style="3" bestFit="1" customWidth="1"/>
    <col min="6" max="6" width="31.875" style="3" bestFit="1" customWidth="1"/>
    <col min="7" max="7" width="14.75" style="3" customWidth="1"/>
    <col min="8" max="8" width="19.25" style="3" customWidth="1"/>
    <col min="9" max="9" width="18.875" style="3" customWidth="1"/>
    <col min="10" max="10" width="19.25" style="3" customWidth="1"/>
    <col min="11" max="11" width="19.75" style="3" customWidth="1"/>
    <col min="12" max="12" width="17.25" style="3" bestFit="1" customWidth="1"/>
    <col min="13" max="13" width="36.375" style="3" customWidth="1"/>
    <col min="14" max="14" width="9.25" style="3" customWidth="1"/>
    <col min="15" max="16384" width="2.25" style="3"/>
  </cols>
  <sheetData>
    <row r="1" spans="1:13" ht="24" customHeight="1" x14ac:dyDescent="0.4">
      <c r="M1" s="22" t="s">
        <v>13</v>
      </c>
    </row>
    <row r="2" spans="1:13" ht="9" customHeight="1" x14ac:dyDescent="0.4"/>
    <row r="3" spans="1:13" ht="23.45" customHeight="1" x14ac:dyDescent="0.4">
      <c r="A3" s="59" t="s">
        <v>90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9" customHeight="1" x14ac:dyDescent="0.4"/>
    <row r="5" spans="1:13" ht="30.6" customHeight="1" x14ac:dyDescent="0.4">
      <c r="A5" s="24" t="s">
        <v>85</v>
      </c>
      <c r="B5" s="21"/>
      <c r="C5" s="64" t="str">
        <f>IF(別記様式第1号_交付申請書!C22="","",別記様式第1号_交付申請書!C22)</f>
        <v/>
      </c>
      <c r="D5" s="64"/>
      <c r="E5" s="64"/>
    </row>
    <row r="6" spans="1:13" ht="30.6" customHeight="1" x14ac:dyDescent="0.4">
      <c r="A6" s="24" t="s">
        <v>87</v>
      </c>
      <c r="C6" s="65" t="str">
        <f>IF(別記様式第1号_交付申請書!C25="","",別記様式第1号_交付申請書!C25)</f>
        <v/>
      </c>
      <c r="D6" s="65"/>
      <c r="E6" s="65"/>
    </row>
    <row r="7" spans="1:13" ht="9" customHeight="1" x14ac:dyDescent="0.4"/>
    <row r="8" spans="1:13" ht="32.450000000000003" customHeight="1" thickBot="1" x14ac:dyDescent="0.45">
      <c r="J8" s="23" t="s">
        <v>75</v>
      </c>
      <c r="L8" s="24" t="s">
        <v>115</v>
      </c>
    </row>
    <row r="9" spans="1:13" ht="24.6" customHeight="1" thickTop="1" thickBot="1" x14ac:dyDescent="0.45">
      <c r="J9" s="28">
        <f>SUM(L14:L33)</f>
        <v>0</v>
      </c>
      <c r="K9" s="41" t="s">
        <v>76</v>
      </c>
      <c r="L9" s="29">
        <f>ROUNDDOWN(J9,-2)</f>
        <v>0</v>
      </c>
    </row>
    <row r="10" spans="1:13" ht="9" customHeight="1" x14ac:dyDescent="0.4"/>
    <row r="11" spans="1:13" ht="18" customHeight="1" x14ac:dyDescent="0.4">
      <c r="L11" s="44"/>
    </row>
    <row r="12" spans="1:13" ht="66.75" customHeight="1" x14ac:dyDescent="0.4">
      <c r="A12" s="62"/>
      <c r="B12" s="60" t="s">
        <v>12</v>
      </c>
      <c r="C12" s="60" t="s">
        <v>73</v>
      </c>
      <c r="D12" s="60" t="s">
        <v>17</v>
      </c>
      <c r="E12" s="60" t="s">
        <v>66</v>
      </c>
      <c r="F12" s="60" t="s">
        <v>83</v>
      </c>
      <c r="G12" s="60" t="s">
        <v>84</v>
      </c>
      <c r="H12" s="60" t="s">
        <v>15</v>
      </c>
      <c r="I12" s="60" t="s">
        <v>82</v>
      </c>
      <c r="J12" s="25" t="s">
        <v>80</v>
      </c>
      <c r="K12" s="25" t="s">
        <v>120</v>
      </c>
      <c r="L12" s="25" t="s">
        <v>79</v>
      </c>
      <c r="M12" s="26" t="s">
        <v>0</v>
      </c>
    </row>
    <row r="13" spans="1:13" ht="30" customHeight="1" x14ac:dyDescent="0.4">
      <c r="A13" s="63"/>
      <c r="B13" s="61"/>
      <c r="C13" s="61"/>
      <c r="D13" s="61"/>
      <c r="E13" s="61"/>
      <c r="F13" s="61"/>
      <c r="G13" s="61"/>
      <c r="H13" s="61"/>
      <c r="I13" s="61"/>
      <c r="J13" s="27" t="s">
        <v>77</v>
      </c>
      <c r="K13" s="27" t="s">
        <v>78</v>
      </c>
      <c r="L13" s="27" t="s">
        <v>81</v>
      </c>
      <c r="M13" s="27"/>
    </row>
    <row r="14" spans="1:13" ht="38.450000000000003" customHeight="1" x14ac:dyDescent="0.4">
      <c r="A14" s="34">
        <v>1</v>
      </c>
      <c r="B14" s="30"/>
      <c r="C14" s="30"/>
      <c r="D14" s="30"/>
      <c r="E14" s="30"/>
      <c r="F14" s="30"/>
      <c r="G14" s="30"/>
      <c r="H14" s="31"/>
      <c r="I14" s="42" t="str">
        <f>IFERROR(IF((G14="東京都"),VLOOKUP($F14,別記様式第1号別紙_交付申請書内訳!$I$88:$J$98,2,FALSE),""),"")</f>
        <v/>
      </c>
      <c r="J14" s="33"/>
      <c r="K14" s="32" t="str">
        <f>IF(F14="","",VLOOKUP(F14,別記様式第1号別紙_交付申請書内訳!$I$100:$J$110,2,FALSE))</f>
        <v/>
      </c>
      <c r="L14" s="32" t="str">
        <f>IF(MIN(J14,K14)=0,"",MIN(J14,K14))</f>
        <v/>
      </c>
      <c r="M14" s="30"/>
    </row>
    <row r="15" spans="1:13" ht="38.450000000000003" customHeight="1" x14ac:dyDescent="0.4">
      <c r="A15" s="34">
        <v>2</v>
      </c>
      <c r="B15" s="30"/>
      <c r="C15" s="30"/>
      <c r="D15" s="30"/>
      <c r="E15" s="30"/>
      <c r="F15" s="30"/>
      <c r="G15" s="30"/>
      <c r="H15" s="31"/>
      <c r="I15" s="42" t="str">
        <f>IFERROR(IF((G15="東京都"),VLOOKUP($F15,別記様式第1号別紙_交付申請書内訳!$I$88:$J$98,2,FALSE),""),"")</f>
        <v/>
      </c>
      <c r="J15" s="33"/>
      <c r="K15" s="32" t="str">
        <f>IF(F15="","",VLOOKUP(F15,別記様式第1号別紙_交付申請書内訳!$I$100:$J$110,2,FALSE))</f>
        <v/>
      </c>
      <c r="L15" s="32" t="str">
        <f t="shared" ref="L15:L33" si="0">IF(MIN(J15,K15)=0,"",MIN(J15,K15))</f>
        <v/>
      </c>
      <c r="M15" s="30"/>
    </row>
    <row r="16" spans="1:13" ht="38.450000000000003" customHeight="1" x14ac:dyDescent="0.4">
      <c r="A16" s="34">
        <v>3</v>
      </c>
      <c r="B16" s="30"/>
      <c r="C16" s="30"/>
      <c r="D16" s="30"/>
      <c r="E16" s="30"/>
      <c r="F16" s="30"/>
      <c r="G16" s="30"/>
      <c r="H16" s="31"/>
      <c r="I16" s="42" t="str">
        <f>IFERROR(IF((G16="東京都"),VLOOKUP($F16,別記様式第1号別紙_交付申請書内訳!$I$88:$J$98,2,FALSE),""),"")</f>
        <v/>
      </c>
      <c r="J16" s="33"/>
      <c r="K16" s="32" t="str">
        <f>IF(F16="","",VLOOKUP(F16,別記様式第1号別紙_交付申請書内訳!$I$100:$J$110,2,FALSE))</f>
        <v/>
      </c>
      <c r="L16" s="32" t="str">
        <f t="shared" si="0"/>
        <v/>
      </c>
      <c r="M16" s="30"/>
    </row>
    <row r="17" spans="1:13" ht="38.450000000000003" customHeight="1" x14ac:dyDescent="0.4">
      <c r="A17" s="34">
        <v>4</v>
      </c>
      <c r="B17" s="30"/>
      <c r="C17" s="30"/>
      <c r="D17" s="30"/>
      <c r="E17" s="30"/>
      <c r="F17" s="30"/>
      <c r="G17" s="30"/>
      <c r="H17" s="31"/>
      <c r="I17" s="42" t="str">
        <f>IFERROR(IF((G17="東京都"),VLOOKUP($F17,別記様式第1号別紙_交付申請書内訳!$I$88:$J$98,2,FALSE),""),"")</f>
        <v/>
      </c>
      <c r="J17" s="33"/>
      <c r="K17" s="32" t="str">
        <f>IF(F17="","",VLOOKUP(F17,別記様式第1号別紙_交付申請書内訳!$I$100:$J$110,2,FALSE))</f>
        <v/>
      </c>
      <c r="L17" s="32" t="str">
        <f t="shared" si="0"/>
        <v/>
      </c>
      <c r="M17" s="30"/>
    </row>
    <row r="18" spans="1:13" ht="38.450000000000003" customHeight="1" x14ac:dyDescent="0.4">
      <c r="A18" s="34">
        <v>5</v>
      </c>
      <c r="B18" s="30"/>
      <c r="C18" s="30"/>
      <c r="D18" s="30"/>
      <c r="E18" s="30"/>
      <c r="F18" s="30"/>
      <c r="G18" s="30"/>
      <c r="H18" s="31"/>
      <c r="I18" s="42" t="str">
        <f>IFERROR(IF((G18="東京都"),VLOOKUP($F18,別記様式第1号別紙_交付申請書内訳!$I$88:$J$98,2,FALSE),""),"")</f>
        <v/>
      </c>
      <c r="J18" s="33"/>
      <c r="K18" s="32" t="str">
        <f>IF(F18="","",VLOOKUP(F18,別記様式第1号別紙_交付申請書内訳!$I$100:$J$110,2,FALSE))</f>
        <v/>
      </c>
      <c r="L18" s="32" t="str">
        <f t="shared" si="0"/>
        <v/>
      </c>
      <c r="M18" s="30"/>
    </row>
    <row r="19" spans="1:13" ht="38.450000000000003" customHeight="1" x14ac:dyDescent="0.4">
      <c r="A19" s="34">
        <v>6</v>
      </c>
      <c r="B19" s="30"/>
      <c r="C19" s="30"/>
      <c r="D19" s="30"/>
      <c r="E19" s="30"/>
      <c r="F19" s="30"/>
      <c r="G19" s="30"/>
      <c r="H19" s="31"/>
      <c r="I19" s="42" t="str">
        <f>IFERROR(IF((G19="東京都"),VLOOKUP($F19,別記様式第1号別紙_交付申請書内訳!$I$88:$J$98,2,FALSE),""),"")</f>
        <v/>
      </c>
      <c r="J19" s="33"/>
      <c r="K19" s="32" t="str">
        <f>IF(F19="","",VLOOKUP(F19,別記様式第1号別紙_交付申請書内訳!$I$100:$J$110,2,FALSE))</f>
        <v/>
      </c>
      <c r="L19" s="32" t="str">
        <f t="shared" si="0"/>
        <v/>
      </c>
      <c r="M19" s="30"/>
    </row>
    <row r="20" spans="1:13" ht="38.450000000000003" customHeight="1" x14ac:dyDescent="0.4">
      <c r="A20" s="34">
        <v>7</v>
      </c>
      <c r="B20" s="30"/>
      <c r="C20" s="30"/>
      <c r="D20" s="30"/>
      <c r="E20" s="30"/>
      <c r="F20" s="30"/>
      <c r="G20" s="30"/>
      <c r="H20" s="31"/>
      <c r="I20" s="42" t="str">
        <f>IFERROR(IF((G20="東京都"),VLOOKUP($F20,別記様式第1号別紙_交付申請書内訳!$I$88:$J$98,2,FALSE),""),"")</f>
        <v/>
      </c>
      <c r="J20" s="33"/>
      <c r="K20" s="32" t="str">
        <f>IF(F20="","",VLOOKUP(F20,別記様式第1号別紙_交付申請書内訳!$I$100:$J$110,2,FALSE))</f>
        <v/>
      </c>
      <c r="L20" s="32" t="str">
        <f t="shared" si="0"/>
        <v/>
      </c>
      <c r="M20" s="30"/>
    </row>
    <row r="21" spans="1:13" ht="38.450000000000003" customHeight="1" x14ac:dyDescent="0.4">
      <c r="A21" s="34">
        <v>8</v>
      </c>
      <c r="B21" s="30"/>
      <c r="C21" s="30"/>
      <c r="D21" s="30"/>
      <c r="E21" s="30"/>
      <c r="F21" s="30"/>
      <c r="G21" s="30"/>
      <c r="H21" s="31"/>
      <c r="I21" s="42" t="str">
        <f>IFERROR(IF((G21="東京都"),VLOOKUP($F21,別記様式第1号別紙_交付申請書内訳!$I$88:$J$98,2,FALSE),""),"")</f>
        <v/>
      </c>
      <c r="J21" s="33"/>
      <c r="K21" s="32" t="str">
        <f>IF(F21="","",VLOOKUP(F21,別記様式第1号別紙_交付申請書内訳!$I$100:$J$110,2,FALSE))</f>
        <v/>
      </c>
      <c r="L21" s="32" t="str">
        <f t="shared" si="0"/>
        <v/>
      </c>
      <c r="M21" s="30"/>
    </row>
    <row r="22" spans="1:13" ht="38.450000000000003" customHeight="1" x14ac:dyDescent="0.4">
      <c r="A22" s="34">
        <v>9</v>
      </c>
      <c r="B22" s="30"/>
      <c r="C22" s="30"/>
      <c r="D22" s="30"/>
      <c r="E22" s="30"/>
      <c r="F22" s="30"/>
      <c r="G22" s="30"/>
      <c r="H22" s="31"/>
      <c r="I22" s="42" t="str">
        <f>IFERROR(IF((G22="東京都"),VLOOKUP($F22,別記様式第1号別紙_交付申請書内訳!$I$88:$J$98,2,FALSE),""),"")</f>
        <v/>
      </c>
      <c r="J22" s="33"/>
      <c r="K22" s="32" t="str">
        <f>IF(F22="","",VLOOKUP(F22,別記様式第1号別紙_交付申請書内訳!$I$100:$J$110,2,FALSE))</f>
        <v/>
      </c>
      <c r="L22" s="32" t="str">
        <f t="shared" si="0"/>
        <v/>
      </c>
      <c r="M22" s="30"/>
    </row>
    <row r="23" spans="1:13" ht="38.450000000000003" customHeight="1" x14ac:dyDescent="0.4">
      <c r="A23" s="34">
        <v>10</v>
      </c>
      <c r="B23" s="30"/>
      <c r="C23" s="30"/>
      <c r="D23" s="30"/>
      <c r="E23" s="30"/>
      <c r="F23" s="30"/>
      <c r="G23" s="30"/>
      <c r="H23" s="31"/>
      <c r="I23" s="42" t="str">
        <f>IFERROR(IF((G23="東京都"),VLOOKUP($F23,別記様式第1号別紙_交付申請書内訳!$I$88:$J$98,2,FALSE),""),"")</f>
        <v/>
      </c>
      <c r="J23" s="33"/>
      <c r="K23" s="32" t="str">
        <f>IF(F23="","",VLOOKUP(F23,別記様式第1号別紙_交付申請書内訳!$I$100:$J$110,2,FALSE))</f>
        <v/>
      </c>
      <c r="L23" s="32" t="str">
        <f t="shared" si="0"/>
        <v/>
      </c>
      <c r="M23" s="30"/>
    </row>
    <row r="24" spans="1:13" ht="38.450000000000003" customHeight="1" x14ac:dyDescent="0.4">
      <c r="A24" s="34">
        <v>11</v>
      </c>
      <c r="B24" s="30"/>
      <c r="C24" s="30"/>
      <c r="D24" s="30"/>
      <c r="E24" s="30"/>
      <c r="F24" s="30"/>
      <c r="G24" s="30"/>
      <c r="H24" s="31"/>
      <c r="I24" s="42" t="str">
        <f>IFERROR(IF((G24="東京都"),VLOOKUP($F24,別記様式第1号別紙_交付申請書内訳!$I$88:$J$98,2,FALSE),""),"")</f>
        <v/>
      </c>
      <c r="J24" s="33"/>
      <c r="K24" s="32" t="str">
        <f>IF(F24="","",VLOOKUP(F24,別記様式第1号別紙_交付申請書内訳!$I$100:$J$110,2,FALSE))</f>
        <v/>
      </c>
      <c r="L24" s="32" t="str">
        <f t="shared" si="0"/>
        <v/>
      </c>
      <c r="M24" s="30"/>
    </row>
    <row r="25" spans="1:13" ht="38.450000000000003" customHeight="1" x14ac:dyDescent="0.4">
      <c r="A25" s="34">
        <v>12</v>
      </c>
      <c r="B25" s="30"/>
      <c r="C25" s="30"/>
      <c r="D25" s="30"/>
      <c r="E25" s="30"/>
      <c r="F25" s="30"/>
      <c r="G25" s="30"/>
      <c r="H25" s="31"/>
      <c r="I25" s="42" t="str">
        <f>IFERROR(IF((G25="東京都"),VLOOKUP($F25,別記様式第1号別紙_交付申請書内訳!$I$88:$J$98,2,FALSE),""),"")</f>
        <v/>
      </c>
      <c r="J25" s="33"/>
      <c r="K25" s="32" t="str">
        <f>IF(F25="","",VLOOKUP(F25,別記様式第1号別紙_交付申請書内訳!$I$100:$J$110,2,FALSE))</f>
        <v/>
      </c>
      <c r="L25" s="32" t="str">
        <f t="shared" si="0"/>
        <v/>
      </c>
      <c r="M25" s="30"/>
    </row>
    <row r="26" spans="1:13" ht="38.450000000000003" customHeight="1" x14ac:dyDescent="0.4">
      <c r="A26" s="34">
        <v>13</v>
      </c>
      <c r="B26" s="30"/>
      <c r="C26" s="30"/>
      <c r="D26" s="30"/>
      <c r="E26" s="30"/>
      <c r="F26" s="30"/>
      <c r="G26" s="30"/>
      <c r="H26" s="31"/>
      <c r="I26" s="42" t="str">
        <f>IFERROR(IF((G26="東京都"),VLOOKUP($F26,別記様式第1号別紙_交付申請書内訳!$I$88:$J$98,2,FALSE),""),"")</f>
        <v/>
      </c>
      <c r="J26" s="33"/>
      <c r="K26" s="32" t="str">
        <f>IF(F26="","",VLOOKUP(F26,別記様式第1号別紙_交付申請書内訳!$I$100:$J$110,2,FALSE))</f>
        <v/>
      </c>
      <c r="L26" s="32" t="str">
        <f t="shared" si="0"/>
        <v/>
      </c>
      <c r="M26" s="30"/>
    </row>
    <row r="27" spans="1:13" ht="38.450000000000003" customHeight="1" x14ac:dyDescent="0.4">
      <c r="A27" s="34">
        <v>14</v>
      </c>
      <c r="B27" s="30"/>
      <c r="C27" s="30"/>
      <c r="D27" s="30"/>
      <c r="E27" s="30"/>
      <c r="F27" s="30"/>
      <c r="G27" s="30"/>
      <c r="H27" s="31"/>
      <c r="I27" s="42" t="str">
        <f>IFERROR(IF((G27="東京都"),VLOOKUP($F27,別記様式第1号別紙_交付申請書内訳!$I$88:$J$98,2,FALSE),""),"")</f>
        <v/>
      </c>
      <c r="J27" s="33"/>
      <c r="K27" s="32" t="str">
        <f>IF(F27="","",VLOOKUP(F27,別記様式第1号別紙_交付申請書内訳!$I$100:$J$110,2,FALSE))</f>
        <v/>
      </c>
      <c r="L27" s="32" t="str">
        <f t="shared" si="0"/>
        <v/>
      </c>
      <c r="M27" s="30"/>
    </row>
    <row r="28" spans="1:13" ht="38.450000000000003" customHeight="1" x14ac:dyDescent="0.4">
      <c r="A28" s="34">
        <v>15</v>
      </c>
      <c r="B28" s="30"/>
      <c r="C28" s="30"/>
      <c r="D28" s="30"/>
      <c r="E28" s="30"/>
      <c r="F28" s="30"/>
      <c r="G28" s="30"/>
      <c r="H28" s="31"/>
      <c r="I28" s="42" t="str">
        <f>IFERROR(IF((G28="東京都"),VLOOKUP($F28,別記様式第1号別紙_交付申請書内訳!$I$88:$J$98,2,FALSE),""),"")</f>
        <v/>
      </c>
      <c r="J28" s="33"/>
      <c r="K28" s="32" t="str">
        <f>IF(F28="","",VLOOKUP(F28,別記様式第1号別紙_交付申請書内訳!$I$100:$J$110,2,FALSE))</f>
        <v/>
      </c>
      <c r="L28" s="32" t="str">
        <f t="shared" si="0"/>
        <v/>
      </c>
      <c r="M28" s="30"/>
    </row>
    <row r="29" spans="1:13" ht="38.450000000000003" customHeight="1" x14ac:dyDescent="0.4">
      <c r="A29" s="34">
        <v>16</v>
      </c>
      <c r="B29" s="30"/>
      <c r="C29" s="30"/>
      <c r="D29" s="30"/>
      <c r="E29" s="30"/>
      <c r="F29" s="30"/>
      <c r="G29" s="30"/>
      <c r="H29" s="31"/>
      <c r="I29" s="42" t="str">
        <f>IFERROR(IF((G29="東京都"),VLOOKUP($F29,別記様式第1号別紙_交付申請書内訳!$I$88:$J$98,2,FALSE),""),"")</f>
        <v/>
      </c>
      <c r="J29" s="33"/>
      <c r="K29" s="32" t="str">
        <f>IF(F29="","",VLOOKUP(F29,別記様式第1号別紙_交付申請書内訳!$I$100:$J$110,2,FALSE))</f>
        <v/>
      </c>
      <c r="L29" s="32" t="str">
        <f t="shared" si="0"/>
        <v/>
      </c>
      <c r="M29" s="30"/>
    </row>
    <row r="30" spans="1:13" ht="38.450000000000003" customHeight="1" x14ac:dyDescent="0.4">
      <c r="A30" s="34">
        <v>17</v>
      </c>
      <c r="B30" s="30"/>
      <c r="C30" s="30"/>
      <c r="D30" s="30"/>
      <c r="E30" s="30"/>
      <c r="F30" s="30"/>
      <c r="G30" s="30"/>
      <c r="H30" s="31"/>
      <c r="I30" s="42" t="str">
        <f>IFERROR(IF((G30="東京都"),VLOOKUP($F30,別記様式第1号別紙_交付申請書内訳!$I$88:$J$98,2,FALSE),""),"")</f>
        <v/>
      </c>
      <c r="J30" s="33"/>
      <c r="K30" s="32" t="str">
        <f>IF(F30="","",VLOOKUP(F30,別記様式第1号別紙_交付申請書内訳!$I$100:$J$110,2,FALSE))</f>
        <v/>
      </c>
      <c r="L30" s="32" t="str">
        <f t="shared" si="0"/>
        <v/>
      </c>
      <c r="M30" s="30"/>
    </row>
    <row r="31" spans="1:13" ht="38.450000000000003" customHeight="1" x14ac:dyDescent="0.4">
      <c r="A31" s="34">
        <v>18</v>
      </c>
      <c r="B31" s="30"/>
      <c r="C31" s="30"/>
      <c r="D31" s="30"/>
      <c r="E31" s="30"/>
      <c r="F31" s="30"/>
      <c r="G31" s="30"/>
      <c r="H31" s="31"/>
      <c r="I31" s="42" t="str">
        <f>IFERROR(IF((G31="東京都"),VLOOKUP($F31,別記様式第1号別紙_交付申請書内訳!$I$88:$J$98,2,FALSE),""),"")</f>
        <v/>
      </c>
      <c r="J31" s="33"/>
      <c r="K31" s="32" t="str">
        <f>IF(F31="","",VLOOKUP(F31,別記様式第1号別紙_交付申請書内訳!$I$100:$J$110,2,FALSE))</f>
        <v/>
      </c>
      <c r="L31" s="32" t="str">
        <f t="shared" si="0"/>
        <v/>
      </c>
      <c r="M31" s="30"/>
    </row>
    <row r="32" spans="1:13" ht="38.450000000000003" customHeight="1" x14ac:dyDescent="0.4">
      <c r="A32" s="34">
        <v>19</v>
      </c>
      <c r="B32" s="30"/>
      <c r="C32" s="30"/>
      <c r="D32" s="30"/>
      <c r="E32" s="30"/>
      <c r="F32" s="30"/>
      <c r="G32" s="30"/>
      <c r="H32" s="31"/>
      <c r="I32" s="42" t="str">
        <f>IFERROR(IF((G32="東京都"),VLOOKUP($F32,別記様式第1号別紙_交付申請書内訳!$I$88:$J$98,2,FALSE),""),"")</f>
        <v/>
      </c>
      <c r="J32" s="33"/>
      <c r="K32" s="32" t="str">
        <f>IF(F32="","",VLOOKUP(F32,別記様式第1号別紙_交付申請書内訳!$I$100:$J$110,2,FALSE))</f>
        <v/>
      </c>
      <c r="L32" s="32" t="str">
        <f t="shared" si="0"/>
        <v/>
      </c>
      <c r="M32" s="30"/>
    </row>
    <row r="33" spans="1:13" ht="38.450000000000003" customHeight="1" x14ac:dyDescent="0.4">
      <c r="A33" s="34">
        <v>20</v>
      </c>
      <c r="B33" s="30"/>
      <c r="C33" s="30"/>
      <c r="D33" s="30"/>
      <c r="E33" s="30"/>
      <c r="F33" s="30"/>
      <c r="G33" s="30"/>
      <c r="H33" s="31"/>
      <c r="I33" s="42" t="str">
        <f>IFERROR(IF((G33="東京都"),VLOOKUP($F33,別記様式第1号別紙_交付申請書内訳!$I$88:$J$98,2,FALSE),""),"")</f>
        <v/>
      </c>
      <c r="J33" s="33"/>
      <c r="K33" s="32" t="str">
        <f>IF(F33="","",VLOOKUP(F33,別記様式第1号別紙_交付申請書内訳!$I$100:$J$110,2,FALSE))</f>
        <v/>
      </c>
      <c r="L33" s="32" t="str">
        <f t="shared" si="0"/>
        <v/>
      </c>
      <c r="M33" s="30"/>
    </row>
    <row r="34" spans="1:13" ht="18" customHeight="1" x14ac:dyDescent="0.4">
      <c r="A34" s="43"/>
      <c r="B34" s="43"/>
      <c r="C34" s="43"/>
      <c r="D34" s="43"/>
      <c r="E34" s="43"/>
      <c r="F34" s="43"/>
      <c r="G34" s="43"/>
      <c r="H34" s="43"/>
      <c r="I34" s="43"/>
      <c r="J34" s="43"/>
      <c r="M34" s="43"/>
    </row>
    <row r="35" spans="1:13" ht="18" customHeight="1" x14ac:dyDescent="0.4">
      <c r="A35" s="43"/>
      <c r="B35" s="43"/>
      <c r="C35" s="43"/>
      <c r="D35" s="43"/>
      <c r="E35" s="43"/>
      <c r="F35" s="43"/>
      <c r="G35" s="43"/>
      <c r="H35" s="43"/>
      <c r="I35" s="43"/>
      <c r="J35" s="43"/>
      <c r="M35" s="43"/>
    </row>
    <row r="36" spans="1:13" ht="18" customHeight="1" x14ac:dyDescent="0.4">
      <c r="A36" s="43"/>
      <c r="B36" s="43"/>
      <c r="C36" s="43"/>
      <c r="D36" s="43"/>
      <c r="E36" s="43"/>
      <c r="F36" s="43"/>
      <c r="G36" s="43"/>
      <c r="H36" s="43"/>
      <c r="I36" s="43"/>
      <c r="J36" s="43"/>
      <c r="M36" s="43"/>
    </row>
    <row r="37" spans="1:13" ht="18" customHeight="1" x14ac:dyDescent="0.4">
      <c r="A37" s="43"/>
      <c r="B37" s="43"/>
      <c r="C37" s="43"/>
      <c r="D37" s="43"/>
      <c r="E37" s="43"/>
      <c r="F37" s="43"/>
      <c r="G37" s="43"/>
      <c r="H37" s="43"/>
      <c r="I37" s="43"/>
      <c r="J37" s="43"/>
      <c r="M37" s="43"/>
    </row>
    <row r="38" spans="1:13" ht="18" customHeight="1" x14ac:dyDescent="0.4">
      <c r="A38" s="43"/>
      <c r="B38" s="43"/>
      <c r="C38" s="43"/>
      <c r="D38" s="43"/>
      <c r="E38" s="43"/>
      <c r="F38" s="43"/>
      <c r="G38" s="43"/>
      <c r="H38" s="43"/>
      <c r="I38" s="43"/>
      <c r="J38" s="43"/>
      <c r="M38" s="43"/>
    </row>
    <row r="39" spans="1:13" ht="18" customHeight="1" x14ac:dyDescent="0.4">
      <c r="A39" s="43"/>
      <c r="B39" s="43"/>
      <c r="C39" s="43"/>
      <c r="D39" s="43"/>
      <c r="E39" s="43"/>
      <c r="F39" s="43"/>
      <c r="G39" s="43"/>
      <c r="H39" s="43"/>
      <c r="I39" s="43"/>
      <c r="J39" s="43"/>
      <c r="M39" s="43"/>
    </row>
    <row r="40" spans="1:13" ht="18" customHeight="1" x14ac:dyDescent="0.4">
      <c r="A40" s="43"/>
      <c r="B40" s="43"/>
      <c r="C40" s="43"/>
      <c r="D40" s="43"/>
      <c r="E40" s="43"/>
      <c r="F40" s="43"/>
      <c r="G40" s="43"/>
      <c r="H40" s="43"/>
      <c r="I40" s="43"/>
      <c r="J40" s="43"/>
      <c r="M40" s="43"/>
    </row>
    <row r="41" spans="1:13" ht="18" customHeigh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M41" s="43"/>
    </row>
    <row r="42" spans="1:13" ht="18" customHeight="1" x14ac:dyDescent="0.4">
      <c r="A42" s="43"/>
      <c r="B42" s="43"/>
      <c r="C42" s="43"/>
      <c r="D42" s="43"/>
      <c r="E42" s="43"/>
      <c r="F42" s="43"/>
      <c r="G42" s="43"/>
      <c r="H42" s="43"/>
      <c r="I42" s="43"/>
      <c r="J42" s="43"/>
      <c r="M42" s="43"/>
    </row>
    <row r="43" spans="1:13" ht="18" customHeight="1" x14ac:dyDescent="0.4">
      <c r="A43" s="43"/>
      <c r="B43" s="43"/>
      <c r="C43" s="43"/>
      <c r="D43" s="43"/>
      <c r="E43" s="43"/>
      <c r="F43" s="43"/>
      <c r="G43" s="43"/>
      <c r="H43" s="43"/>
      <c r="I43" s="43"/>
      <c r="J43" s="43"/>
      <c r="M43" s="43"/>
    </row>
    <row r="44" spans="1:13" ht="18" customHeight="1" x14ac:dyDescent="0.4">
      <c r="A44" s="43"/>
      <c r="B44" s="43"/>
      <c r="C44" s="43"/>
      <c r="D44" s="43"/>
      <c r="E44" s="43"/>
      <c r="F44" s="43"/>
      <c r="G44" s="43"/>
      <c r="H44" s="43"/>
      <c r="I44" s="43"/>
      <c r="J44" s="43"/>
      <c r="M44" s="43"/>
    </row>
    <row r="45" spans="1:13" ht="18" customHeight="1" x14ac:dyDescent="0.4">
      <c r="A45" s="43"/>
      <c r="B45" s="43"/>
      <c r="C45" s="43"/>
      <c r="D45" s="43"/>
      <c r="E45" s="43"/>
      <c r="F45" s="43"/>
      <c r="G45" s="43"/>
      <c r="H45" s="43"/>
      <c r="I45" s="43"/>
      <c r="J45" s="43"/>
      <c r="M45" s="43"/>
    </row>
    <row r="46" spans="1:13" ht="18" customHeight="1" x14ac:dyDescent="0.4">
      <c r="A46" s="43"/>
      <c r="B46" s="43"/>
      <c r="C46" s="43"/>
      <c r="D46" s="43"/>
      <c r="E46" s="43"/>
      <c r="F46" s="43"/>
      <c r="G46" s="43"/>
      <c r="H46" s="43"/>
      <c r="I46" s="43"/>
      <c r="J46" s="43"/>
      <c r="M46" s="43"/>
    </row>
    <row r="47" spans="1:13" ht="18" customHeight="1" x14ac:dyDescent="0.4">
      <c r="A47" s="43"/>
      <c r="B47" s="43"/>
      <c r="C47" s="43"/>
      <c r="D47" s="43"/>
      <c r="E47" s="43"/>
      <c r="F47" s="43"/>
      <c r="G47" s="43"/>
      <c r="H47" s="43"/>
      <c r="I47" s="43"/>
      <c r="J47" s="43"/>
      <c r="M47" s="43"/>
    </row>
    <row r="48" spans="1:13" ht="18" customHeight="1" x14ac:dyDescent="0.4">
      <c r="A48" s="43"/>
      <c r="B48" s="43"/>
      <c r="C48" s="43"/>
      <c r="D48" s="43"/>
      <c r="E48" s="43"/>
      <c r="F48" s="43"/>
      <c r="G48" s="43"/>
      <c r="H48" s="43"/>
      <c r="I48" s="43"/>
      <c r="J48" s="43"/>
      <c r="M48" s="43"/>
    </row>
    <row r="49" spans="1:13" ht="18" customHeight="1" x14ac:dyDescent="0.4">
      <c r="A49" s="43"/>
      <c r="B49" s="43"/>
      <c r="C49" s="43"/>
      <c r="D49" s="43"/>
      <c r="E49" s="43"/>
      <c r="F49" s="43"/>
      <c r="G49" s="43"/>
      <c r="H49" s="43"/>
      <c r="I49" s="43"/>
      <c r="J49" s="43"/>
      <c r="M49" s="43"/>
    </row>
    <row r="50" spans="1:13" ht="18" customHeight="1" x14ac:dyDescent="0.4">
      <c r="A50" s="43"/>
      <c r="B50" s="43"/>
      <c r="C50" s="43"/>
      <c r="D50" s="43"/>
      <c r="E50" s="43"/>
      <c r="F50" s="43"/>
      <c r="G50" s="43"/>
      <c r="H50" s="43"/>
      <c r="I50" s="43"/>
      <c r="J50" s="43"/>
      <c r="M50" s="43"/>
    </row>
    <row r="51" spans="1:13" ht="18" customHeight="1" x14ac:dyDescent="0.4">
      <c r="A51" s="43"/>
      <c r="B51" s="43"/>
      <c r="C51" s="43"/>
      <c r="D51" s="43"/>
      <c r="E51" s="43"/>
      <c r="F51" s="43"/>
      <c r="G51" s="43"/>
      <c r="H51" s="43"/>
      <c r="I51" s="43"/>
      <c r="J51" s="43"/>
      <c r="M51" s="43"/>
    </row>
    <row r="52" spans="1:13" ht="18" customHeight="1" x14ac:dyDescent="0.4">
      <c r="A52" s="43"/>
      <c r="B52" s="43"/>
      <c r="C52" s="43"/>
      <c r="D52" s="43"/>
      <c r="E52" s="43"/>
      <c r="F52" s="43"/>
      <c r="G52" s="43"/>
      <c r="H52" s="43"/>
      <c r="I52" s="43"/>
      <c r="J52" s="43"/>
      <c r="M52" s="43"/>
    </row>
    <row r="53" spans="1:13" ht="18" customHeight="1" x14ac:dyDescent="0.4">
      <c r="A53" s="43"/>
      <c r="B53" s="43"/>
      <c r="C53" s="43"/>
      <c r="D53" s="43"/>
      <c r="E53" s="43"/>
      <c r="F53" s="43"/>
      <c r="G53" s="43"/>
      <c r="H53" s="43"/>
      <c r="I53" s="43"/>
      <c r="J53" s="43"/>
      <c r="M53" s="43"/>
    </row>
    <row r="54" spans="1:13" ht="18" customHeight="1" x14ac:dyDescent="0.4">
      <c r="A54" s="43"/>
      <c r="B54" s="43"/>
      <c r="C54" s="43"/>
      <c r="D54" s="43"/>
      <c r="E54" s="43"/>
      <c r="F54" s="43"/>
      <c r="G54" s="43"/>
      <c r="H54" s="43"/>
      <c r="I54" s="43"/>
      <c r="J54" s="43"/>
      <c r="M54" s="43"/>
    </row>
    <row r="55" spans="1:13" ht="18" customHeight="1" x14ac:dyDescent="0.4">
      <c r="A55" s="43"/>
      <c r="B55" s="43"/>
      <c r="C55" s="43"/>
      <c r="D55" s="43"/>
      <c r="E55" s="43"/>
      <c r="F55" s="43"/>
      <c r="G55" s="43"/>
      <c r="H55" s="43"/>
      <c r="I55" s="43"/>
      <c r="J55" s="43"/>
      <c r="M55" s="43"/>
    </row>
    <row r="56" spans="1:13" ht="18" customHeight="1" x14ac:dyDescent="0.4">
      <c r="A56" s="43"/>
      <c r="B56" s="43"/>
      <c r="C56" s="43"/>
      <c r="D56" s="43"/>
      <c r="E56" s="43"/>
      <c r="F56" s="43"/>
      <c r="G56" s="43"/>
      <c r="H56" s="43"/>
      <c r="I56" s="43"/>
      <c r="J56" s="43"/>
      <c r="M56" s="43"/>
    </row>
    <row r="57" spans="1:13" ht="18" customHeight="1" x14ac:dyDescent="0.4">
      <c r="A57" s="43"/>
      <c r="B57" s="43"/>
      <c r="C57" s="43"/>
      <c r="D57" s="43"/>
      <c r="E57" s="43"/>
      <c r="F57" s="43"/>
      <c r="G57" s="43"/>
      <c r="H57" s="43"/>
      <c r="I57" s="43"/>
      <c r="J57" s="43"/>
      <c r="M57" s="43"/>
    </row>
    <row r="58" spans="1:13" ht="18" customHeight="1" x14ac:dyDescent="0.4">
      <c r="A58" s="43"/>
      <c r="B58" s="43"/>
      <c r="C58" s="43"/>
      <c r="D58" s="43"/>
      <c r="E58" s="43"/>
      <c r="F58" s="43"/>
      <c r="G58" s="43"/>
      <c r="H58" s="43"/>
      <c r="I58" s="43"/>
      <c r="J58" s="43"/>
      <c r="M58" s="43"/>
    </row>
    <row r="59" spans="1:13" ht="18" customHeight="1" x14ac:dyDescent="0.4">
      <c r="A59" s="43"/>
      <c r="B59" s="43"/>
      <c r="C59" s="43"/>
      <c r="D59" s="43"/>
      <c r="E59" s="43"/>
      <c r="F59" s="43"/>
      <c r="G59" s="43"/>
      <c r="H59" s="43"/>
      <c r="I59" s="43"/>
      <c r="J59" s="43"/>
      <c r="M59" s="43"/>
    </row>
    <row r="60" spans="1:13" ht="18" customHeight="1" x14ac:dyDescent="0.4">
      <c r="A60" s="43"/>
      <c r="B60" s="43"/>
      <c r="C60" s="43"/>
      <c r="D60" s="43"/>
      <c r="E60" s="43"/>
      <c r="F60" s="43"/>
      <c r="G60" s="43"/>
      <c r="H60" s="43"/>
      <c r="I60" s="43"/>
      <c r="J60" s="43"/>
      <c r="M60" s="43"/>
    </row>
    <row r="61" spans="1:13" ht="18" customHeight="1" x14ac:dyDescent="0.4">
      <c r="A61" s="43"/>
      <c r="B61" s="43"/>
      <c r="C61" s="43"/>
      <c r="D61" s="43"/>
      <c r="E61" s="43"/>
      <c r="F61" s="43"/>
      <c r="G61" s="43"/>
      <c r="H61" s="43"/>
      <c r="I61" s="43"/>
      <c r="J61" s="43"/>
      <c r="M61" s="43"/>
    </row>
    <row r="62" spans="1:13" ht="18" customHeight="1" x14ac:dyDescent="0.4">
      <c r="A62" s="43"/>
      <c r="B62" s="43"/>
      <c r="C62" s="43"/>
      <c r="D62" s="43"/>
      <c r="E62" s="43"/>
      <c r="F62" s="43"/>
      <c r="G62" s="43"/>
      <c r="H62" s="43"/>
      <c r="I62" s="43"/>
      <c r="J62" s="43"/>
      <c r="M62" s="43"/>
    </row>
    <row r="63" spans="1:13" ht="18" customHeight="1" x14ac:dyDescent="0.4">
      <c r="A63" s="43"/>
      <c r="B63" s="43"/>
      <c r="C63" s="43"/>
      <c r="D63" s="43"/>
      <c r="E63" s="43"/>
      <c r="F63" s="43"/>
      <c r="G63" s="43"/>
      <c r="H63" s="43"/>
      <c r="I63" s="43"/>
      <c r="J63" s="43"/>
      <c r="M63" s="43"/>
    </row>
    <row r="64" spans="1:13" ht="18" customHeight="1" x14ac:dyDescent="0.4">
      <c r="A64" s="43"/>
      <c r="B64" s="43"/>
      <c r="C64" s="43"/>
      <c r="D64" s="43"/>
      <c r="E64" s="43"/>
      <c r="F64" s="43"/>
      <c r="G64" s="43"/>
      <c r="H64" s="43"/>
      <c r="I64" s="43"/>
      <c r="J64" s="43"/>
      <c r="M64" s="43"/>
    </row>
    <row r="65" spans="1:13" ht="18" customHeight="1" x14ac:dyDescent="0.4">
      <c r="A65" s="43"/>
      <c r="B65" s="43"/>
      <c r="C65" s="43"/>
      <c r="D65" s="43"/>
      <c r="E65" s="43"/>
      <c r="F65" s="43"/>
      <c r="G65" s="43"/>
      <c r="H65" s="43"/>
      <c r="I65" s="43"/>
      <c r="J65" s="43"/>
      <c r="M65" s="43"/>
    </row>
    <row r="66" spans="1:13" ht="18" customHeight="1" x14ac:dyDescent="0.4">
      <c r="A66" s="43"/>
      <c r="B66" s="43"/>
      <c r="C66" s="43"/>
      <c r="D66" s="43"/>
      <c r="E66" s="43"/>
      <c r="F66" s="43"/>
      <c r="G66" s="43"/>
      <c r="H66" s="43"/>
      <c r="I66" s="43"/>
      <c r="J66" s="43"/>
      <c r="M66" s="43"/>
    </row>
    <row r="67" spans="1:13" ht="18" customHeight="1" x14ac:dyDescent="0.4">
      <c r="A67" s="43"/>
      <c r="B67" s="43"/>
      <c r="C67" s="43"/>
      <c r="D67" s="43"/>
      <c r="E67" s="43"/>
      <c r="F67" s="43"/>
      <c r="G67" s="43"/>
      <c r="H67" s="43"/>
      <c r="I67" s="43"/>
      <c r="J67" s="43"/>
      <c r="M67" s="43"/>
    </row>
    <row r="68" spans="1:13" ht="18" customHeight="1" x14ac:dyDescent="0.4">
      <c r="A68" s="43"/>
      <c r="B68" s="43"/>
      <c r="C68" s="43"/>
      <c r="D68" s="43"/>
      <c r="E68" s="43"/>
      <c r="F68" s="43"/>
      <c r="G68" s="43"/>
      <c r="H68" s="43"/>
      <c r="I68" s="43"/>
      <c r="J68" s="43"/>
      <c r="M68" s="43"/>
    </row>
    <row r="69" spans="1:13" ht="18" customHeight="1" x14ac:dyDescent="0.4">
      <c r="A69" s="43"/>
      <c r="B69" s="43"/>
      <c r="C69" s="43"/>
      <c r="D69" s="43"/>
      <c r="E69" s="43"/>
      <c r="F69" s="43"/>
      <c r="G69" s="43"/>
      <c r="H69" s="43"/>
      <c r="I69" s="43"/>
      <c r="J69" s="43"/>
      <c r="M69" s="43"/>
    </row>
    <row r="70" spans="1:13" ht="18" customHeight="1" x14ac:dyDescent="0.4">
      <c r="A70" s="43"/>
      <c r="B70" s="43"/>
      <c r="C70" s="43"/>
      <c r="D70" s="43"/>
      <c r="E70" s="43"/>
      <c r="F70" s="43"/>
      <c r="G70" s="43"/>
      <c r="H70" s="43"/>
      <c r="I70" s="43"/>
      <c r="J70" s="43"/>
      <c r="M70" s="43"/>
    </row>
    <row r="71" spans="1:13" ht="18" customHeight="1" x14ac:dyDescent="0.4">
      <c r="A71" s="43"/>
      <c r="B71" s="43"/>
      <c r="C71" s="43"/>
      <c r="D71" s="43"/>
      <c r="E71" s="43"/>
      <c r="F71" s="43"/>
      <c r="G71" s="43"/>
      <c r="H71" s="43"/>
      <c r="I71" s="43"/>
      <c r="J71" s="43"/>
      <c r="M71" s="43"/>
    </row>
    <row r="72" spans="1:13" ht="18" customHeight="1" x14ac:dyDescent="0.4">
      <c r="A72" s="43"/>
      <c r="B72" s="43"/>
      <c r="C72" s="43"/>
      <c r="D72" s="43"/>
      <c r="E72" s="43"/>
      <c r="F72" s="43"/>
      <c r="G72" s="43"/>
      <c r="H72" s="43"/>
      <c r="I72" s="43"/>
      <c r="J72" s="43"/>
      <c r="M72" s="43"/>
    </row>
    <row r="73" spans="1:13" ht="18" customHeight="1" x14ac:dyDescent="0.4">
      <c r="A73" s="43"/>
      <c r="B73" s="43"/>
      <c r="C73" s="43"/>
      <c r="D73" s="43"/>
      <c r="E73" s="43"/>
      <c r="F73" s="43"/>
      <c r="G73" s="43"/>
      <c r="H73" s="43"/>
      <c r="I73" s="43"/>
      <c r="J73" s="43"/>
      <c r="M73" s="43"/>
    </row>
    <row r="74" spans="1:13" ht="18" customHeight="1" x14ac:dyDescent="0.4">
      <c r="A74" s="43"/>
      <c r="B74" s="43"/>
      <c r="C74" s="43"/>
      <c r="D74" s="43"/>
      <c r="E74" s="43"/>
      <c r="F74" s="43"/>
      <c r="G74" s="43"/>
      <c r="H74" s="43"/>
      <c r="I74" s="43"/>
      <c r="J74" s="43"/>
      <c r="M74" s="43"/>
    </row>
    <row r="75" spans="1:13" ht="18" customHeight="1" x14ac:dyDescent="0.4">
      <c r="A75" s="43"/>
      <c r="B75" s="43"/>
      <c r="C75" s="43"/>
      <c r="D75" s="43"/>
      <c r="E75" s="43"/>
      <c r="F75" s="43"/>
      <c r="G75" s="43"/>
      <c r="H75" s="43"/>
      <c r="I75" s="43"/>
      <c r="J75" s="43"/>
      <c r="M75" s="43"/>
    </row>
    <row r="76" spans="1:13" ht="18" customHeight="1" x14ac:dyDescent="0.4">
      <c r="A76" s="43"/>
      <c r="B76" s="43"/>
      <c r="C76" s="43"/>
      <c r="D76" s="43"/>
      <c r="E76" s="43"/>
      <c r="F76" s="43"/>
      <c r="G76" s="43"/>
      <c r="H76" s="43"/>
      <c r="I76" s="43"/>
      <c r="J76" s="43"/>
      <c r="M76" s="43"/>
    </row>
    <row r="77" spans="1:13" ht="18" customHeight="1" x14ac:dyDescent="0.4">
      <c r="A77" s="43"/>
      <c r="B77" s="43"/>
      <c r="C77" s="43"/>
      <c r="D77" s="43"/>
      <c r="E77" s="43"/>
      <c r="F77" s="43"/>
      <c r="G77" s="43"/>
      <c r="H77" s="43"/>
      <c r="I77" s="43"/>
      <c r="J77" s="43"/>
      <c r="M77" s="43"/>
    </row>
    <row r="78" spans="1:13" ht="18" customHeight="1" x14ac:dyDescent="0.4">
      <c r="A78" s="43"/>
      <c r="B78" s="43"/>
      <c r="C78" s="43"/>
      <c r="D78" s="43"/>
      <c r="E78" s="43"/>
      <c r="F78" s="43"/>
      <c r="G78" s="43"/>
      <c r="H78" s="43"/>
      <c r="I78" s="43"/>
      <c r="J78" s="43"/>
      <c r="M78" s="43"/>
    </row>
    <row r="79" spans="1:13" ht="18" customHeight="1" x14ac:dyDescent="0.4">
      <c r="A79" s="43"/>
      <c r="B79" s="43"/>
      <c r="C79" s="43"/>
      <c r="D79" s="43"/>
      <c r="E79" s="43"/>
      <c r="F79" s="43"/>
      <c r="G79" s="43"/>
      <c r="H79" s="43"/>
      <c r="I79" s="43"/>
      <c r="J79" s="43"/>
    </row>
    <row r="80" spans="1:13" ht="18" customHeight="1" x14ac:dyDescent="0.4">
      <c r="A80" s="43"/>
      <c r="B80" s="43"/>
      <c r="C80" s="43"/>
      <c r="D80" s="43"/>
      <c r="E80" s="43"/>
      <c r="F80" s="43"/>
      <c r="G80" s="43"/>
      <c r="H80" s="43"/>
      <c r="I80" s="43"/>
      <c r="J80" s="43"/>
    </row>
    <row r="81" spans="1:10" ht="18" customHeight="1" x14ac:dyDescent="0.4">
      <c r="A81" s="43"/>
      <c r="B81" s="43"/>
      <c r="C81" s="43"/>
      <c r="D81" s="43"/>
      <c r="E81" s="43"/>
      <c r="F81" s="43"/>
      <c r="G81" s="43"/>
      <c r="H81" s="43"/>
      <c r="I81" s="43"/>
      <c r="J81" s="43"/>
    </row>
    <row r="82" spans="1:10" ht="18" customHeight="1" x14ac:dyDescent="0.4">
      <c r="A82" s="43"/>
      <c r="B82" s="43"/>
      <c r="C82" s="43"/>
      <c r="D82" s="43"/>
      <c r="E82" s="43"/>
      <c r="F82" s="43"/>
      <c r="G82" s="43"/>
      <c r="H82" s="43"/>
      <c r="I82" s="43"/>
      <c r="J82" s="43"/>
    </row>
    <row r="88" spans="1:10" ht="18" hidden="1" customHeight="1" x14ac:dyDescent="0.4">
      <c r="G88" t="s">
        <v>18</v>
      </c>
      <c r="H88" s="3" t="s">
        <v>107</v>
      </c>
      <c r="I88" s="3" t="s">
        <v>91</v>
      </c>
      <c r="J88" s="12" t="s">
        <v>16</v>
      </c>
    </row>
    <row r="89" spans="1:10" ht="18" hidden="1" customHeight="1" x14ac:dyDescent="0.4">
      <c r="G89" t="s">
        <v>19</v>
      </c>
      <c r="H89" s="3" t="s">
        <v>108</v>
      </c>
      <c r="I89" s="3" t="s">
        <v>92</v>
      </c>
      <c r="J89" s="12">
        <v>44600</v>
      </c>
    </row>
    <row r="90" spans="1:10" ht="18" hidden="1" customHeight="1" x14ac:dyDescent="0.4">
      <c r="G90" t="s">
        <v>20</v>
      </c>
      <c r="I90" s="3" t="s">
        <v>93</v>
      </c>
      <c r="J90" s="12">
        <v>34500</v>
      </c>
    </row>
    <row r="91" spans="1:10" ht="18" hidden="1" customHeight="1" x14ac:dyDescent="0.4">
      <c r="G91" t="s">
        <v>21</v>
      </c>
      <c r="I91" s="3" t="s">
        <v>94</v>
      </c>
      <c r="J91" s="12">
        <v>23800</v>
      </c>
    </row>
    <row r="92" spans="1:10" ht="18" hidden="1" customHeight="1" x14ac:dyDescent="0.4">
      <c r="G92" t="s">
        <v>22</v>
      </c>
      <c r="I92" s="3" t="s">
        <v>95</v>
      </c>
      <c r="J92" s="12">
        <v>34500</v>
      </c>
    </row>
    <row r="93" spans="1:10" ht="18" hidden="1" customHeight="1" x14ac:dyDescent="0.4">
      <c r="G93" t="s">
        <v>23</v>
      </c>
      <c r="I93" s="3" t="s">
        <v>96</v>
      </c>
      <c r="J93" s="12">
        <v>23800</v>
      </c>
    </row>
    <row r="94" spans="1:10" ht="18" hidden="1" customHeight="1" x14ac:dyDescent="0.4">
      <c r="G94" t="s">
        <v>24</v>
      </c>
      <c r="I94" s="3" t="s">
        <v>97</v>
      </c>
      <c r="J94" s="12">
        <v>58300</v>
      </c>
    </row>
    <row r="95" spans="1:10" ht="18" hidden="1" customHeight="1" x14ac:dyDescent="0.4">
      <c r="G95" t="s">
        <v>25</v>
      </c>
      <c r="I95" s="3" t="s">
        <v>98</v>
      </c>
      <c r="J95" s="12">
        <v>28500</v>
      </c>
    </row>
    <row r="96" spans="1:10" ht="18" hidden="1" customHeight="1" x14ac:dyDescent="0.4">
      <c r="G96" t="s">
        <v>26</v>
      </c>
      <c r="I96" s="3" t="s">
        <v>99</v>
      </c>
      <c r="J96" s="12">
        <v>28500</v>
      </c>
    </row>
    <row r="97" spans="7:10" ht="18" hidden="1" customHeight="1" x14ac:dyDescent="0.4">
      <c r="G97" t="s">
        <v>27</v>
      </c>
      <c r="I97" s="3" t="s">
        <v>100</v>
      </c>
      <c r="J97" s="12">
        <v>52600</v>
      </c>
    </row>
    <row r="98" spans="7:10" ht="18" hidden="1" customHeight="1" x14ac:dyDescent="0.4">
      <c r="G98" t="s">
        <v>28</v>
      </c>
      <c r="I98" s="3" t="s">
        <v>101</v>
      </c>
      <c r="J98" s="12">
        <v>38000</v>
      </c>
    </row>
    <row r="99" spans="7:10" ht="18" hidden="1" customHeight="1" x14ac:dyDescent="0.4">
      <c r="G99" t="s">
        <v>29</v>
      </c>
    </row>
    <row r="100" spans="7:10" ht="29.45" hidden="1" customHeight="1" x14ac:dyDescent="0.4">
      <c r="G100" t="s">
        <v>30</v>
      </c>
      <c r="I100" s="3" t="s">
        <v>118</v>
      </c>
      <c r="J100" s="40" t="s">
        <v>117</v>
      </c>
    </row>
    <row r="101" spans="7:10" ht="18" hidden="1" customHeight="1" x14ac:dyDescent="0.4">
      <c r="G101" t="s">
        <v>31</v>
      </c>
      <c r="H101" s="3" t="s">
        <v>18</v>
      </c>
      <c r="I101" s="3" t="s">
        <v>92</v>
      </c>
      <c r="J101" s="39">
        <v>33450</v>
      </c>
    </row>
    <row r="102" spans="7:10" ht="18" hidden="1" customHeight="1" x14ac:dyDescent="0.4">
      <c r="G102" t="s">
        <v>32</v>
      </c>
      <c r="H102" t="s">
        <v>19</v>
      </c>
      <c r="I102" s="3" t="s">
        <v>93</v>
      </c>
      <c r="J102" s="39">
        <v>25875</v>
      </c>
    </row>
    <row r="103" spans="7:10" ht="18" hidden="1" customHeight="1" x14ac:dyDescent="0.4">
      <c r="G103" t="s">
        <v>33</v>
      </c>
      <c r="H103" t="s">
        <v>20</v>
      </c>
      <c r="I103" s="3" t="s">
        <v>94</v>
      </c>
      <c r="J103" s="39">
        <v>17850</v>
      </c>
    </row>
    <row r="104" spans="7:10" ht="18" hidden="1" customHeight="1" x14ac:dyDescent="0.4">
      <c r="G104" t="s">
        <v>34</v>
      </c>
      <c r="H104" t="s">
        <v>21</v>
      </c>
      <c r="I104" s="3" t="s">
        <v>95</v>
      </c>
      <c r="J104" s="39">
        <v>25875</v>
      </c>
    </row>
    <row r="105" spans="7:10" ht="18" hidden="1" customHeight="1" x14ac:dyDescent="0.4">
      <c r="G105" t="s">
        <v>35</v>
      </c>
      <c r="H105" t="s">
        <v>22</v>
      </c>
      <c r="I105" s="3" t="s">
        <v>96</v>
      </c>
      <c r="J105" s="39">
        <v>17850</v>
      </c>
    </row>
    <row r="106" spans="7:10" ht="18" hidden="1" customHeight="1" x14ac:dyDescent="0.4">
      <c r="G106" t="s">
        <v>36</v>
      </c>
      <c r="H106" t="s">
        <v>23</v>
      </c>
      <c r="I106" s="3" t="s">
        <v>119</v>
      </c>
      <c r="J106" s="39">
        <v>43725</v>
      </c>
    </row>
    <row r="107" spans="7:10" ht="18" hidden="1" customHeight="1" x14ac:dyDescent="0.4">
      <c r="G107" t="s">
        <v>37</v>
      </c>
      <c r="H107" t="s">
        <v>24</v>
      </c>
      <c r="I107" s="3" t="s">
        <v>98</v>
      </c>
      <c r="J107" s="39">
        <v>21375</v>
      </c>
    </row>
    <row r="108" spans="7:10" ht="18" hidden="1" customHeight="1" x14ac:dyDescent="0.4">
      <c r="G108" t="s">
        <v>38</v>
      </c>
      <c r="H108" t="s">
        <v>25</v>
      </c>
      <c r="I108" s="3" t="s">
        <v>99</v>
      </c>
      <c r="J108" s="39">
        <v>21375</v>
      </c>
    </row>
    <row r="109" spans="7:10" ht="18" hidden="1" customHeight="1" x14ac:dyDescent="0.4">
      <c r="G109" t="s">
        <v>39</v>
      </c>
      <c r="H109" t="s">
        <v>26</v>
      </c>
      <c r="I109" s="3" t="s">
        <v>100</v>
      </c>
      <c r="J109" s="39">
        <v>39450</v>
      </c>
    </row>
    <row r="110" spans="7:10" ht="18" hidden="1" customHeight="1" x14ac:dyDescent="0.4">
      <c r="G110" t="s">
        <v>40</v>
      </c>
      <c r="H110" t="s">
        <v>27</v>
      </c>
      <c r="I110" s="3" t="s">
        <v>101</v>
      </c>
      <c r="J110" s="39">
        <v>28500</v>
      </c>
    </row>
    <row r="111" spans="7:10" ht="18" hidden="1" customHeight="1" x14ac:dyDescent="0.4">
      <c r="G111" t="s">
        <v>41</v>
      </c>
      <c r="H111" t="s">
        <v>28</v>
      </c>
    </row>
    <row r="112" spans="7:10" ht="18" hidden="1" customHeight="1" x14ac:dyDescent="0.4">
      <c r="G112" t="s">
        <v>42</v>
      </c>
      <c r="H112" t="s">
        <v>29</v>
      </c>
    </row>
    <row r="113" spans="7:8" ht="18" hidden="1" customHeight="1" x14ac:dyDescent="0.4">
      <c r="G113" t="s">
        <v>43</v>
      </c>
      <c r="H113" t="s">
        <v>30</v>
      </c>
    </row>
    <row r="114" spans="7:8" ht="18" hidden="1" customHeight="1" x14ac:dyDescent="0.4">
      <c r="G114" t="s">
        <v>44</v>
      </c>
      <c r="H114" t="s">
        <v>31</v>
      </c>
    </row>
    <row r="115" spans="7:8" ht="18" hidden="1" customHeight="1" x14ac:dyDescent="0.4">
      <c r="G115" t="s">
        <v>45</v>
      </c>
      <c r="H115" t="s">
        <v>32</v>
      </c>
    </row>
    <row r="116" spans="7:8" ht="18" hidden="1" customHeight="1" x14ac:dyDescent="0.4">
      <c r="G116" t="s">
        <v>46</v>
      </c>
      <c r="H116" t="s">
        <v>33</v>
      </c>
    </row>
    <row r="117" spans="7:8" ht="18" hidden="1" customHeight="1" x14ac:dyDescent="0.4">
      <c r="G117" t="s">
        <v>47</v>
      </c>
      <c r="H117" t="s">
        <v>34</v>
      </c>
    </row>
    <row r="118" spans="7:8" ht="18" hidden="1" customHeight="1" x14ac:dyDescent="0.4">
      <c r="G118" t="s">
        <v>48</v>
      </c>
      <c r="H118" t="s">
        <v>35</v>
      </c>
    </row>
    <row r="119" spans="7:8" ht="18" hidden="1" customHeight="1" x14ac:dyDescent="0.4">
      <c r="G119" t="s">
        <v>49</v>
      </c>
      <c r="H119" t="s">
        <v>36</v>
      </c>
    </row>
    <row r="120" spans="7:8" ht="18" hidden="1" customHeight="1" x14ac:dyDescent="0.4">
      <c r="G120" t="s">
        <v>50</v>
      </c>
      <c r="H120" t="s">
        <v>37</v>
      </c>
    </row>
    <row r="121" spans="7:8" ht="18" hidden="1" customHeight="1" x14ac:dyDescent="0.4">
      <c r="G121" t="s">
        <v>51</v>
      </c>
      <c r="H121" t="s">
        <v>38</v>
      </c>
    </row>
    <row r="122" spans="7:8" ht="18" hidden="1" customHeight="1" x14ac:dyDescent="0.4">
      <c r="G122" t="s">
        <v>52</v>
      </c>
      <c r="H122" t="s">
        <v>39</v>
      </c>
    </row>
    <row r="123" spans="7:8" ht="18" hidden="1" customHeight="1" x14ac:dyDescent="0.4">
      <c r="G123" t="s">
        <v>53</v>
      </c>
      <c r="H123" t="s">
        <v>40</v>
      </c>
    </row>
    <row r="124" spans="7:8" ht="18" hidden="1" customHeight="1" x14ac:dyDescent="0.4">
      <c r="G124" t="s">
        <v>54</v>
      </c>
      <c r="H124" t="s">
        <v>41</v>
      </c>
    </row>
    <row r="125" spans="7:8" ht="18" hidden="1" customHeight="1" x14ac:dyDescent="0.4">
      <c r="G125" t="s">
        <v>55</v>
      </c>
      <c r="H125" t="s">
        <v>42</v>
      </c>
    </row>
    <row r="126" spans="7:8" ht="18" hidden="1" customHeight="1" x14ac:dyDescent="0.4">
      <c r="G126" t="s">
        <v>56</v>
      </c>
      <c r="H126" t="s">
        <v>43</v>
      </c>
    </row>
    <row r="127" spans="7:8" ht="18" hidden="1" customHeight="1" x14ac:dyDescent="0.4">
      <c r="G127" t="s">
        <v>57</v>
      </c>
      <c r="H127" t="s">
        <v>44</v>
      </c>
    </row>
    <row r="128" spans="7:8" ht="18" hidden="1" customHeight="1" x14ac:dyDescent="0.4">
      <c r="G128" t="s">
        <v>58</v>
      </c>
      <c r="H128" t="s">
        <v>45</v>
      </c>
    </row>
    <row r="129" spans="7:8" ht="18" hidden="1" customHeight="1" x14ac:dyDescent="0.4">
      <c r="G129" t="s">
        <v>59</v>
      </c>
      <c r="H129" t="s">
        <v>46</v>
      </c>
    </row>
    <row r="130" spans="7:8" ht="18" hidden="1" customHeight="1" x14ac:dyDescent="0.4">
      <c r="G130" t="s">
        <v>60</v>
      </c>
      <c r="H130" t="s">
        <v>47</v>
      </c>
    </row>
    <row r="131" spans="7:8" ht="18" hidden="1" customHeight="1" x14ac:dyDescent="0.4">
      <c r="G131" t="s">
        <v>61</v>
      </c>
      <c r="H131" t="s">
        <v>48</v>
      </c>
    </row>
    <row r="132" spans="7:8" ht="18" hidden="1" customHeight="1" x14ac:dyDescent="0.4">
      <c r="G132" t="s">
        <v>62</v>
      </c>
      <c r="H132" t="s">
        <v>49</v>
      </c>
    </row>
    <row r="133" spans="7:8" ht="18" hidden="1" customHeight="1" x14ac:dyDescent="0.4">
      <c r="G133" t="s">
        <v>63</v>
      </c>
      <c r="H133" t="s">
        <v>50</v>
      </c>
    </row>
    <row r="134" spans="7:8" ht="18" hidden="1" customHeight="1" x14ac:dyDescent="0.4">
      <c r="G134" t="s">
        <v>64</v>
      </c>
      <c r="H134" t="s">
        <v>51</v>
      </c>
    </row>
    <row r="135" spans="7:8" ht="18" hidden="1" customHeight="1" x14ac:dyDescent="0.4">
      <c r="G135" t="s">
        <v>65</v>
      </c>
      <c r="H135" t="s">
        <v>52</v>
      </c>
    </row>
    <row r="136" spans="7:8" ht="18" hidden="1" customHeight="1" x14ac:dyDescent="0.4">
      <c r="H136" t="s">
        <v>53</v>
      </c>
    </row>
    <row r="137" spans="7:8" ht="18" hidden="1" customHeight="1" x14ac:dyDescent="0.4">
      <c r="H137" t="s">
        <v>54</v>
      </c>
    </row>
    <row r="138" spans="7:8" ht="18" hidden="1" customHeight="1" x14ac:dyDescent="0.4">
      <c r="H138" t="s">
        <v>55</v>
      </c>
    </row>
    <row r="139" spans="7:8" ht="18" hidden="1" customHeight="1" x14ac:dyDescent="0.4">
      <c r="H139" t="s">
        <v>56</v>
      </c>
    </row>
    <row r="140" spans="7:8" ht="18" hidden="1" customHeight="1" x14ac:dyDescent="0.4">
      <c r="H140" t="s">
        <v>57</v>
      </c>
    </row>
    <row r="141" spans="7:8" ht="18" hidden="1" customHeight="1" x14ac:dyDescent="0.4">
      <c r="H141" t="s">
        <v>58</v>
      </c>
    </row>
    <row r="142" spans="7:8" ht="18" hidden="1" customHeight="1" x14ac:dyDescent="0.4">
      <c r="H142" t="s">
        <v>59</v>
      </c>
    </row>
    <row r="143" spans="7:8" ht="18" hidden="1" customHeight="1" x14ac:dyDescent="0.4">
      <c r="H143" t="s">
        <v>60</v>
      </c>
    </row>
    <row r="144" spans="7:8" ht="18" hidden="1" customHeight="1" x14ac:dyDescent="0.4">
      <c r="H144" t="s">
        <v>61</v>
      </c>
    </row>
    <row r="145" spans="8:8" ht="18" hidden="1" customHeight="1" x14ac:dyDescent="0.4">
      <c r="H145" t="s">
        <v>62</v>
      </c>
    </row>
    <row r="146" spans="8:8" ht="18" hidden="1" customHeight="1" x14ac:dyDescent="0.4">
      <c r="H146" t="s">
        <v>63</v>
      </c>
    </row>
    <row r="147" spans="8:8" ht="18" hidden="1" customHeight="1" x14ac:dyDescent="0.4">
      <c r="H147" t="s">
        <v>64</v>
      </c>
    </row>
    <row r="148" spans="8:8" ht="18" hidden="1" customHeight="1" x14ac:dyDescent="0.4">
      <c r="H148" t="s">
        <v>65</v>
      </c>
    </row>
  </sheetData>
  <sheetProtection sheet="1" objects="1" scenarios="1"/>
  <mergeCells count="12">
    <mergeCell ref="A3:M3"/>
    <mergeCell ref="E12:E13"/>
    <mergeCell ref="D12:D13"/>
    <mergeCell ref="C12:C13"/>
    <mergeCell ref="B12:B13"/>
    <mergeCell ref="A12:A13"/>
    <mergeCell ref="I12:I13"/>
    <mergeCell ref="H12:H13"/>
    <mergeCell ref="G12:G13"/>
    <mergeCell ref="F12:F13"/>
    <mergeCell ref="C5:E5"/>
    <mergeCell ref="C6:E6"/>
  </mergeCells>
  <phoneticPr fontId="2"/>
  <dataValidations count="3">
    <dataValidation type="list" allowBlank="1" showInputMessage="1" showErrorMessage="1" sqref="E14:E33" xr:uid="{00000000-0002-0000-0100-000000000000}">
      <formula1>"ケアプラン作成,予防ケアプラン作成,認定調査員,ケアプラン点検,その他"</formula1>
    </dataValidation>
    <dataValidation type="list" allowBlank="1" showInputMessage="1" sqref="F14:F33" xr:uid="{00000000-0002-0000-0100-000001000000}">
      <formula1>"実務研修,専門研修Ⅰ,専門研修Ⅱ,更新研修（実務経験者向け56時間・前期）,更新研修（実務経験者向け32時間・後期）,更新研修（実務経験者向け88時間）,更新研修（実務未経験者向け54時間）,再研修,主任研修,主任更新研修"</formula1>
    </dataValidation>
    <dataValidation type="list" allowBlank="1" showInputMessage="1" showErrorMessage="1" sqref="G14:G33" xr:uid="{00000000-0002-0000-0100-000002000000}">
      <formula1>$G$89:$G$135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別記様式第1号_交付申請書</vt:lpstr>
      <vt:lpstr>別記様式第1号別紙_交付申請書内訳</vt:lpstr>
      <vt:lpstr>別記様式第1号_交付申請書!Print_Area</vt:lpstr>
      <vt:lpstr>別記様式第1号別紙_交付申請書内訳!Print_Area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杉之間 夏海</cp:lastModifiedBy>
  <cp:lastPrinted>2024-07-30T01:05:21Z</cp:lastPrinted>
  <dcterms:created xsi:type="dcterms:W3CDTF">2023-01-10T08:43:49Z</dcterms:created>
  <dcterms:modified xsi:type="dcterms:W3CDTF">2024-10-15T02:02:16Z</dcterms:modified>
</cp:coreProperties>
</file>